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80" windowHeight="17745"/>
  </bookViews>
  <sheets>
    <sheet name="大学费用评估器" sheetId="1" r:id="rId1"/>
  </sheets>
  <definedNames>
    <definedName name="_xlnm.Print_Titles" localSheetId="0">大学费用评估器!$18:$18</definedName>
  </definedNames>
  <calcPr calcId="144525"/>
</workbook>
</file>

<file path=xl/sharedStrings.xml><?xml version="1.0" encoding="utf-8"?>
<sst xmlns="http://schemas.openxmlformats.org/spreadsheetml/2006/main" count="48">
  <si>
    <t xml:space="preserve"> 大学费用</t>
  </si>
  <si>
    <t>每个月所需的总额：</t>
  </si>
  <si>
    <t>评估器</t>
  </si>
  <si>
    <t>前 10 项金额总计</t>
  </si>
  <si>
    <t>金额</t>
  </si>
  <si>
    <t>描述</t>
  </si>
  <si>
    <t>唯一金额</t>
  </si>
  <si>
    <t>添加到总计？</t>
  </si>
  <si>
    <t>备注</t>
  </si>
  <si>
    <t>洗衣物</t>
  </si>
  <si>
    <t>否</t>
  </si>
  <si>
    <t>拿给妈妈</t>
  </si>
  <si>
    <t>食品（主餐）</t>
  </si>
  <si>
    <t>是</t>
  </si>
  <si>
    <t>食品（小吃、咖啡等）</t>
  </si>
  <si>
    <t>健康保险</t>
  </si>
  <si>
    <t>含在妈妈的计划中</t>
  </si>
  <si>
    <t>医疗费用</t>
  </si>
  <si>
    <t>哮喘处方药</t>
  </si>
  <si>
    <t>俱乐部/组织</t>
  </si>
  <si>
    <t>早餐俱乐部</t>
  </si>
  <si>
    <t>衣服</t>
  </si>
  <si>
    <t>让妈妈购买</t>
  </si>
  <si>
    <t>娱乐</t>
  </si>
  <si>
    <t>包括音乐下载</t>
  </si>
  <si>
    <t>卫生（除臭剂/洗涤剂等）</t>
  </si>
  <si>
    <t>理发/修指甲/足部护理</t>
  </si>
  <si>
    <t>去美容学校</t>
  </si>
  <si>
    <t>停车</t>
  </si>
  <si>
    <t>车贷</t>
  </si>
  <si>
    <t>看爸爸是否能帮忙付一半</t>
  </si>
  <si>
    <t>汽车保险</t>
  </si>
  <si>
    <t>妈妈将支付费用</t>
  </si>
  <si>
    <t>加油费</t>
  </si>
  <si>
    <t>大多数时间乘公共汽车</t>
  </si>
  <si>
    <t>其他交通</t>
  </si>
  <si>
    <t>汽车通票</t>
  </si>
  <si>
    <t>移动电话</t>
  </si>
  <si>
    <t>让妈妈支付费用</t>
  </si>
  <si>
    <t>有线电视费</t>
  </si>
  <si>
    <t>让爸爸支付费用</t>
  </si>
  <si>
    <t>Internet 服务</t>
  </si>
  <si>
    <t>囊括在宿舍费用中</t>
  </si>
  <si>
    <t>公共事业（电费/天然气）</t>
  </si>
  <si>
    <t>健身房会员</t>
  </si>
  <si>
    <t>可以使用校园设施</t>
  </si>
  <si>
    <t>电脑耗材（打印机墨盒/纸张）</t>
  </si>
  <si>
    <t>急用金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</si>
</sst>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0;\¥\-#,##0.00"/>
    <numFmt numFmtId="177" formatCode="&quot;$&quot;#,##0.00"/>
  </numFmts>
  <fonts count="24">
    <font>
      <sz val="12"/>
      <color theme="3" tint="-0.499984740745262"/>
      <name val="Microsoft YaHei UI"/>
      <charset val="134"/>
    </font>
    <font>
      <b/>
      <sz val="24"/>
      <color theme="0"/>
      <name val="Microsoft YaHei UI"/>
      <charset val="134"/>
    </font>
    <font>
      <sz val="12"/>
      <color theme="0"/>
      <name val="Microsoft YaHei UI"/>
      <charset val="134"/>
    </font>
    <font>
      <sz val="36"/>
      <color theme="0"/>
      <name val="Microsoft YaHei UI"/>
      <charset val="134"/>
    </font>
    <font>
      <b/>
      <sz val="26"/>
      <color theme="4"/>
      <name val="Microsoft YaHei UI"/>
      <charset val="134"/>
    </font>
    <font>
      <b/>
      <sz val="16"/>
      <color theme="1" tint="0.349986266670736"/>
      <name val="Microsoft YaHei UI"/>
      <charset val="134"/>
    </font>
    <font>
      <sz val="12"/>
      <color theme="1" tint="0.249977111117893"/>
      <name val="Microsoft YaHei UI"/>
      <charset val="134"/>
    </font>
    <font>
      <sz val="11"/>
      <color theme="1"/>
      <name val="宋体"/>
      <charset val="0"/>
      <scheme val="minor"/>
    </font>
    <font>
      <b/>
      <sz val="11"/>
      <color theme="3"/>
      <name val="Microsoft YaHei UI"/>
      <charset val="134"/>
    </font>
    <font>
      <u/>
      <sz val="12"/>
      <color theme="11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Microsoft YaHei UI"/>
      <charset val="134"/>
    </font>
    <font>
      <sz val="11"/>
      <color rgb="FF9C0006"/>
      <name val="Microsoft YaHei UI"/>
      <charset val="134"/>
    </font>
    <font>
      <sz val="11"/>
      <color rgb="FF9C6500"/>
      <name val="Microsoft YaHei UI"/>
      <charset val="134"/>
    </font>
    <font>
      <b/>
      <sz val="11"/>
      <color rgb="FF3F3F3F"/>
      <name val="Microsoft YaHei UI"/>
      <charset val="134"/>
    </font>
    <font>
      <sz val="11"/>
      <color rgb="FF006100"/>
      <name val="Microsoft YaHei UI"/>
      <charset val="134"/>
    </font>
    <font>
      <sz val="11"/>
      <color rgb="FF3F3F76"/>
      <name val="Microsoft YaHei UI"/>
      <charset val="134"/>
    </font>
    <font>
      <sz val="11"/>
      <color rgb="FFFA7D00"/>
      <name val="Microsoft YaHei UI"/>
      <charset val="134"/>
    </font>
    <font>
      <b/>
      <sz val="11"/>
      <color rgb="FFFA7D00"/>
      <name val="Microsoft YaHei UI"/>
      <charset val="134"/>
    </font>
    <font>
      <sz val="11"/>
      <color rgb="FFFF0000"/>
      <name val="Microsoft YaHei UI"/>
      <charset val="134"/>
    </font>
    <font>
      <b/>
      <sz val="11"/>
      <color theme="1"/>
      <name val="Microsoft YaHei UI"/>
      <charset val="134"/>
    </font>
    <font>
      <i/>
      <sz val="11"/>
      <color rgb="FF7F7F7F"/>
      <name val="Microsoft YaHei UI"/>
      <charset val="134"/>
    </font>
    <font>
      <u/>
      <sz val="12"/>
      <color theme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indent="1"/>
    </xf>
    <xf numFmtId="177" fontId="0" fillId="0" borderId="0" xfId="0" applyNumberFormat="1" applyFont="1" applyAlignment="1">
      <alignment horizontal="right" vertical="center" indent="2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 indent="1"/>
    </xf>
    <xf numFmtId="0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2" borderId="0" xfId="19" applyFont="1" applyFill="1" applyAlignment="1">
      <alignment horizontal="left" indent="1"/>
    </xf>
    <xf numFmtId="0" fontId="2" fillId="2" borderId="0" xfId="0" applyFont="1" applyFill="1">
      <alignment vertical="center"/>
    </xf>
    <xf numFmtId="0" fontId="3" fillId="2" borderId="0" xfId="17" applyFont="1" applyFill="1" applyAlignment="1">
      <alignment horizontal="left" vertical="top" indent="1"/>
    </xf>
    <xf numFmtId="176" fontId="4" fillId="2" borderId="1" xfId="15" applyNumberFormat="1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left" vertical="center" indent="1"/>
    </xf>
    <xf numFmtId="0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5" fillId="3" borderId="0" xfId="20" applyFont="1" applyFill="1" applyAlignment="1">
      <alignment horizontal="left" vertical="center" indent="1"/>
    </xf>
    <xf numFmtId="0" fontId="5" fillId="3" borderId="0" xfId="20" applyFont="1" applyFill="1" applyAlignment="1">
      <alignment horizontal="right" vertical="center" indent="3"/>
    </xf>
    <xf numFmtId="0" fontId="6" fillId="3" borderId="0" xfId="0" applyFont="1" applyFill="1" applyBorder="1" applyAlignment="1">
      <alignment horizontal="left" vertical="center" indent="1"/>
    </xf>
    <xf numFmtId="0" fontId="6" fillId="3" borderId="0" xfId="0" applyNumberFormat="1" applyFont="1" applyFill="1" applyAlignment="1">
      <alignment vertical="center"/>
    </xf>
    <xf numFmtId="0" fontId="6" fillId="3" borderId="0" xfId="0" applyFont="1" applyFill="1">
      <alignment vertical="center"/>
    </xf>
    <xf numFmtId="176" fontId="6" fillId="3" borderId="0" xfId="0" applyNumberFormat="1" applyFont="1" applyFill="1" applyBorder="1" applyAlignment="1">
      <alignment horizontal="right" vertical="center" indent="3"/>
    </xf>
    <xf numFmtId="0" fontId="0" fillId="0" borderId="0" xfId="0" applyFont="1" applyFill="1" applyAlignment="1">
      <alignment horizontal="left" vertical="center" indent="1"/>
    </xf>
    <xf numFmtId="0" fontId="0" fillId="0" borderId="0" xfId="0" applyNumberFormat="1" applyFont="1" applyFill="1" applyAlignment="1">
      <alignment horizontal="right" vertical="center" indent="2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right" vertical="center" indent="2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theme="0"/>
      </font>
      <fill>
        <patternFill patternType="solid">
          <bgColor theme="3"/>
        </patternFill>
      </fill>
      <border>
        <left/>
        <right/>
        <top/>
        <bottom/>
        <vertical/>
        <horizontal/>
      </border>
    </dxf>
    <dxf>
      <border>
        <bottom style="thin">
          <color theme="3" tint="0.599963377788629"/>
        </bottom>
        <horizontal style="thin">
          <color theme="3" tint="0.599963377788629"/>
        </horizontal>
      </border>
    </dxf>
  </dxfs>
  <tableStyles count="1" defaultTableStyle="花费" defaultPivotStyle="PivotStyleLight16">
    <tableStyle name="花费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962025</xdr:colOff>
      <xdr:row>1</xdr:row>
      <xdr:rowOff>180975</xdr:rowOff>
    </xdr:from>
    <xdr:to>
      <xdr:col>7</xdr:col>
      <xdr:colOff>2540</xdr:colOff>
      <xdr:row>3</xdr:row>
      <xdr:rowOff>53975</xdr:rowOff>
    </xdr:to>
    <xdr:pic>
      <xdr:nvPicPr>
        <xdr:cNvPr id="3" name="硬币" descr="&quot;&quot;" title="一叠硬币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950" y="400050"/>
          <a:ext cx="1133475" cy="939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花费" displayName="花费" ref="B18:F40" totalsRowShown="0">
  <autoFilter ref="B18:F40"/>
  <tableColumns count="5">
    <tableColumn id="1" name="描述"/>
    <tableColumn id="2" name="金额"/>
    <tableColumn id="3" name="唯一金额"/>
    <tableColumn id="4" name="添加到总计？"/>
    <tableColumn id="5" name="备注"/>
  </tableColumns>
  <tableStyleInfo name="花费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llege Expense Estimator">
      <a:dk1>
        <a:srgbClr val="000000"/>
      </a:dk1>
      <a:lt1>
        <a:srgbClr val="FFFFFF"/>
      </a:lt1>
      <a:dk2>
        <a:srgbClr val="58595B"/>
      </a:dk2>
      <a:lt2>
        <a:srgbClr val="F0F0F0"/>
      </a:lt2>
      <a:accent1>
        <a:srgbClr val="FFD000"/>
      </a:accent1>
      <a:accent2>
        <a:srgbClr val="1EC7FF"/>
      </a:accent2>
      <a:accent3>
        <a:srgbClr val="7FAC39"/>
      </a:accent3>
      <a:accent4>
        <a:srgbClr val="F01414"/>
      </a:accent4>
      <a:accent5>
        <a:srgbClr val="5B7799"/>
      </a:accent5>
      <a:accent6>
        <a:srgbClr val="BF1A8D"/>
      </a:accent6>
      <a:hlink>
        <a:srgbClr val="00C7FF"/>
      </a:hlink>
      <a:folHlink>
        <a:srgbClr val="5B7799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G40"/>
  <sheetViews>
    <sheetView showGridLines="0" tabSelected="1" zoomScale="90" zoomScaleNormal="90" workbookViewId="0">
      <selection activeCell="L34" sqref="L34"/>
    </sheetView>
  </sheetViews>
  <sheetFormatPr defaultColWidth="9" defaultRowHeight="19.5" customHeight="1" outlineLevelCol="6"/>
  <cols>
    <col min="1" max="1" width="2.88888888888889" style="1" customWidth="1"/>
    <col min="2" max="2" width="27.7777777777778" style="2" customWidth="1"/>
    <col min="3" max="3" width="13.8222222222222" style="3" customWidth="1"/>
    <col min="4" max="4" width="20.5555555555556" style="1" hidden="1" customWidth="1"/>
    <col min="5" max="5" width="21.1037037037037" style="4" customWidth="1"/>
    <col min="6" max="6" width="21.9703703703704" style="5" customWidth="1"/>
    <col min="7" max="7" width="2.44444444444444" style="1" customWidth="1"/>
    <col min="8" max="8" width="35.1111111111111" style="1" customWidth="1"/>
    <col min="9" max="16384" width="8.88888888888889" style="1"/>
  </cols>
  <sheetData>
    <row r="1" ht="17.25" customHeight="1" spans="1:7">
      <c r="A1" s="6"/>
      <c r="B1" s="7"/>
      <c r="C1" s="8"/>
      <c r="D1" s="6"/>
      <c r="E1" s="9"/>
      <c r="F1" s="10"/>
      <c r="G1" s="6"/>
    </row>
    <row r="2" ht="34.5" spans="1:7">
      <c r="A2" s="6"/>
      <c r="B2" s="11" t="s">
        <v>0</v>
      </c>
      <c r="C2" s="8"/>
      <c r="D2" s="6"/>
      <c r="E2" s="12" t="s">
        <v>1</v>
      </c>
      <c r="F2" s="10"/>
      <c r="G2" s="6"/>
    </row>
    <row r="3" ht="49.5" spans="1:7">
      <c r="A3" s="6"/>
      <c r="B3" s="13" t="s">
        <v>2</v>
      </c>
      <c r="C3" s="8"/>
      <c r="D3" s="6"/>
      <c r="E3" s="14">
        <f>SUMIF(花费[添加到总计？],"是",花费[金额])</f>
        <v>5450</v>
      </c>
      <c r="F3" s="10"/>
      <c r="G3" s="6"/>
    </row>
    <row r="4" ht="17.25" customHeight="1" spans="1:7">
      <c r="A4" s="6"/>
      <c r="B4" s="7"/>
      <c r="C4" s="8"/>
      <c r="D4" s="6"/>
      <c r="E4" s="9"/>
      <c r="F4" s="10"/>
      <c r="G4" s="6"/>
    </row>
    <row r="5" ht="10.5" customHeight="1" spans="1:7">
      <c r="A5" s="15"/>
      <c r="B5" s="16"/>
      <c r="C5" s="17"/>
      <c r="D5" s="15"/>
      <c r="E5" s="18"/>
      <c r="F5" s="19"/>
      <c r="G5" s="15"/>
    </row>
    <row r="6" ht="23.25" customHeight="1" spans="1:7">
      <c r="A6" s="15"/>
      <c r="B6" s="20" t="s">
        <v>3</v>
      </c>
      <c r="C6" s="17"/>
      <c r="D6" s="19"/>
      <c r="E6" s="21" t="s">
        <v>4</v>
      </c>
      <c r="F6" s="19"/>
      <c r="G6" s="15"/>
    </row>
    <row r="7" ht="17.25" customHeight="1" spans="1:7">
      <c r="A7" s="15"/>
      <c r="B7" s="22" t="str">
        <f>IFERROR(INDEX(花费[描述],MATCH(E7,花费[唯一金额],0)),"")</f>
        <v>车贷</v>
      </c>
      <c r="C7" s="23"/>
      <c r="D7" s="24"/>
      <c r="E7" s="25">
        <f t="array" ref="E7">IFERROR(LARGE(IF(花费[添加到总计？]="是",花费[唯一金额],""),ROW(A1)),"")</f>
        <v>1750.0003</v>
      </c>
      <c r="F7" s="19"/>
      <c r="G7" s="15"/>
    </row>
    <row r="8" ht="17.25" customHeight="1" spans="1:7">
      <c r="A8" s="15"/>
      <c r="B8" s="22" t="str">
        <f>IFERROR(INDEX(花费[描述],MATCH(E8,花费[唯一金额],0)),"")</f>
        <v>食品（主餐）</v>
      </c>
      <c r="C8" s="23"/>
      <c r="D8" s="24"/>
      <c r="E8" s="25">
        <f t="array" ref="E8">IFERROR(LARGE(IF(花费[添加到总计？]="是",花费[唯一金额],""),ROW(A2)),"")</f>
        <v>850.0002</v>
      </c>
      <c r="F8" s="19"/>
      <c r="G8" s="15"/>
    </row>
    <row r="9" ht="17.25" customHeight="1" spans="1:7">
      <c r="A9" s="15"/>
      <c r="B9" s="22" t="str">
        <f>IFERROR(INDEX(花费[描述],MATCH(E9,花费[唯一金额],0)),"")</f>
        <v>加油费</v>
      </c>
      <c r="C9" s="23"/>
      <c r="D9" s="24"/>
      <c r="E9" s="25">
        <f t="array" ref="E9">IFERROR(LARGE(IF(花费[添加到总计？]="是",花费[唯一金额],""),ROW(A3)),"")</f>
        <v>500.00032</v>
      </c>
      <c r="F9" s="19"/>
      <c r="G9" s="15"/>
    </row>
    <row r="10" ht="17.25" customHeight="1" spans="1:7">
      <c r="A10" s="15"/>
      <c r="B10" s="22" t="str">
        <f>IFERROR(INDEX(花费[描述],MATCH(E10,花费[唯一金额],0)),"")</f>
        <v>娱乐</v>
      </c>
      <c r="C10" s="23"/>
      <c r="D10" s="24"/>
      <c r="E10" s="25">
        <f t="array" ref="E10">IFERROR(LARGE(IF(花费[添加到总计？]="是",花费[唯一金额],""),ROW(A4)),"")</f>
        <v>500.00026</v>
      </c>
      <c r="F10" s="19"/>
      <c r="G10" s="15"/>
    </row>
    <row r="11" ht="17.25" customHeight="1" spans="1:7">
      <c r="A11" s="15"/>
      <c r="B11" s="22" t="str">
        <f>IFERROR(INDEX(花费[描述],MATCH(E11,花费[唯一金额],0)),"")</f>
        <v>医疗费用</v>
      </c>
      <c r="C11" s="23"/>
      <c r="D11" s="24"/>
      <c r="E11" s="25">
        <f t="array" ref="E11">IFERROR(LARGE(IF(花费[添加到总计？]="是",花费[唯一金额],""),ROW(A5)),"")</f>
        <v>500.00023</v>
      </c>
      <c r="F11" s="19"/>
      <c r="G11" s="15"/>
    </row>
    <row r="12" ht="17.25" customHeight="1" spans="1:7">
      <c r="A12" s="15"/>
      <c r="B12" s="22" t="str">
        <f>IFERROR(INDEX(花费[描述],MATCH(E12,花费[唯一金额],0)),"")</f>
        <v>急用金</v>
      </c>
      <c r="C12" s="23"/>
      <c r="D12" s="24"/>
      <c r="E12" s="25">
        <f t="array" ref="E12">IFERROR(LARGE(IF(花费[添加到总计？]="是",花费[唯一金额],""),ROW(A6)),"")</f>
        <v>300.0004</v>
      </c>
      <c r="F12" s="19"/>
      <c r="G12" s="15"/>
    </row>
    <row r="13" ht="17.25" customHeight="1" spans="1:7">
      <c r="A13" s="15"/>
      <c r="B13" s="22" t="str">
        <f>IFERROR(INDEX(花费[描述],MATCH(E13,花费[唯一金额],0)),"")</f>
        <v>食品（小吃、咖啡等）</v>
      </c>
      <c r="C13" s="23"/>
      <c r="D13" s="24"/>
      <c r="E13" s="25">
        <f t="array" ref="E13">IFERROR(LARGE(IF(花费[添加到总计？]="是",花费[唯一金额],""),ROW(A7)),"")</f>
        <v>250.00021</v>
      </c>
      <c r="F13" s="19"/>
      <c r="G13" s="15"/>
    </row>
    <row r="14" ht="17.25" customHeight="1" spans="1:7">
      <c r="A14" s="15"/>
      <c r="B14" s="22" t="str">
        <f>IFERROR(INDEX(花费[描述],MATCH(E14,花费[唯一金额],0)),"")</f>
        <v>卫生（除臭剂/洗涤剂等）</v>
      </c>
      <c r="C14" s="23"/>
      <c r="D14" s="24"/>
      <c r="E14" s="25">
        <f t="array" ref="E14">IFERROR(LARGE(IF(花费[添加到总计？]="是",花费[唯一金额],""),ROW(A8)),"")</f>
        <v>200.00027</v>
      </c>
      <c r="F14" s="19"/>
      <c r="G14" s="15"/>
    </row>
    <row r="15" ht="17.25" customHeight="1" spans="1:7">
      <c r="A15" s="15"/>
      <c r="B15" s="22" t="str">
        <f>IFERROR(INDEX(花费[描述],MATCH(E15,花费[唯一金额],0)),"")</f>
        <v>其他交通</v>
      </c>
      <c r="C15" s="23"/>
      <c r="D15" s="24"/>
      <c r="E15" s="25">
        <f t="array" ref="E15">IFERROR(LARGE(IF(花费[添加到总计？]="是",花费[唯一金额],""),ROW(A9)),"")</f>
        <v>150.00033</v>
      </c>
      <c r="F15" s="19"/>
      <c r="G15" s="15"/>
    </row>
    <row r="16" ht="17.25" customHeight="1" spans="1:7">
      <c r="A16" s="15"/>
      <c r="B16" s="22" t="str">
        <f>IFERROR(INDEX(花费[描述],MATCH(E16,花费[唯一金额],0)),"")</f>
        <v>停车</v>
      </c>
      <c r="C16" s="23"/>
      <c r="D16" s="24"/>
      <c r="E16" s="25">
        <f t="array" ref="E16">IFERROR(LARGE(IF(花费[添加到总计？]="是",花费[唯一金额],""),ROW(A10)),"")</f>
        <v>150.00029</v>
      </c>
      <c r="F16" s="19"/>
      <c r="G16" s="15"/>
    </row>
    <row r="17" ht="10.5" customHeight="1" spans="1:7">
      <c r="A17" s="15"/>
      <c r="B17" s="16"/>
      <c r="C17" s="17"/>
      <c r="D17" s="15"/>
      <c r="E17" s="18"/>
      <c r="F17" s="19"/>
      <c r="G17" s="15"/>
    </row>
    <row r="18" ht="29.25" customHeight="1" spans="1:7">
      <c r="A18" s="6"/>
      <c r="B18" s="26" t="s">
        <v>5</v>
      </c>
      <c r="C18" s="27" t="s">
        <v>4</v>
      </c>
      <c r="D18" s="28" t="s">
        <v>6</v>
      </c>
      <c r="E18" s="29" t="s">
        <v>7</v>
      </c>
      <c r="F18" s="30" t="s">
        <v>8</v>
      </c>
      <c r="G18" s="6"/>
    </row>
    <row r="19" customHeight="1" spans="2:6">
      <c r="B19" s="26" t="s">
        <v>9</v>
      </c>
      <c r="C19" s="31">
        <v>250</v>
      </c>
      <c r="D19" s="32">
        <f>花费[[#This Row],[金额]]+(ROW(花费[[#This Row],[描述]])/100000)</f>
        <v>250.00019</v>
      </c>
      <c r="E19" s="32" t="s">
        <v>10</v>
      </c>
      <c r="F19" s="30" t="s">
        <v>11</v>
      </c>
    </row>
    <row r="20" customHeight="1" spans="2:6">
      <c r="B20" s="26" t="s">
        <v>12</v>
      </c>
      <c r="C20" s="31">
        <v>850</v>
      </c>
      <c r="D20" s="32">
        <f>花费[[#This Row],[金额]]+(ROW(花费[[#This Row],[描述]])/100000)</f>
        <v>850.0002</v>
      </c>
      <c r="E20" s="32" t="s">
        <v>13</v>
      </c>
      <c r="F20" s="30"/>
    </row>
    <row r="21" customHeight="1" spans="2:6">
      <c r="B21" s="26" t="s">
        <v>14</v>
      </c>
      <c r="C21" s="31">
        <v>250</v>
      </c>
      <c r="D21" s="32">
        <f>花费[[#This Row],[金额]]+(ROW(花费[[#This Row],[描述]])/100000)</f>
        <v>250.00021</v>
      </c>
      <c r="E21" s="32" t="s">
        <v>13</v>
      </c>
      <c r="F21" s="30"/>
    </row>
    <row r="22" customHeight="1" spans="2:6">
      <c r="B22" s="26" t="s">
        <v>15</v>
      </c>
      <c r="C22" s="31">
        <v>0</v>
      </c>
      <c r="D22" s="33">
        <f>花费[[#This Row],[金额]]+(ROW(花费[[#This Row],[描述]])/100000)</f>
        <v>0.00022</v>
      </c>
      <c r="E22" s="32" t="s">
        <v>10</v>
      </c>
      <c r="F22" s="30" t="s">
        <v>16</v>
      </c>
    </row>
    <row r="23" customHeight="1" spans="2:6">
      <c r="B23" s="26" t="s">
        <v>17</v>
      </c>
      <c r="C23" s="31">
        <v>500</v>
      </c>
      <c r="D23" s="32">
        <f>花费[[#This Row],[金额]]+(ROW(花费[[#This Row],[描述]])/100000)</f>
        <v>500.00023</v>
      </c>
      <c r="E23" s="32" t="s">
        <v>13</v>
      </c>
      <c r="F23" s="30" t="s">
        <v>18</v>
      </c>
    </row>
    <row r="24" customHeight="1" spans="2:6">
      <c r="B24" s="26" t="s">
        <v>19</v>
      </c>
      <c r="C24" s="31">
        <v>100</v>
      </c>
      <c r="D24" s="32">
        <f>花费[[#This Row],[金额]]+(ROW(花费[[#This Row],[描述]])/100000)</f>
        <v>100.00024</v>
      </c>
      <c r="E24" s="32" t="s">
        <v>13</v>
      </c>
      <c r="F24" s="30" t="s">
        <v>20</v>
      </c>
    </row>
    <row r="25" customHeight="1" spans="2:6">
      <c r="B25" s="26" t="s">
        <v>21</v>
      </c>
      <c r="C25" s="31">
        <v>600</v>
      </c>
      <c r="D25" s="32">
        <f>花费[[#This Row],[金额]]+(ROW(花费[[#This Row],[描述]])/100000)</f>
        <v>600.00025</v>
      </c>
      <c r="E25" s="32" t="s">
        <v>10</v>
      </c>
      <c r="F25" s="30" t="s">
        <v>22</v>
      </c>
    </row>
    <row r="26" customHeight="1" spans="2:6">
      <c r="B26" s="26" t="s">
        <v>23</v>
      </c>
      <c r="C26" s="31">
        <v>500</v>
      </c>
      <c r="D26" s="32">
        <f>花费[[#This Row],[金额]]+(ROW(花费[[#This Row],[描述]])/100000)</f>
        <v>500.00026</v>
      </c>
      <c r="E26" s="32" t="s">
        <v>13</v>
      </c>
      <c r="F26" s="30" t="s">
        <v>24</v>
      </c>
    </row>
    <row r="27" customHeight="1" spans="2:6">
      <c r="B27" s="26" t="s">
        <v>25</v>
      </c>
      <c r="C27" s="31">
        <v>200</v>
      </c>
      <c r="D27" s="32">
        <f>花费[[#This Row],[金额]]+(ROW(花费[[#This Row],[描述]])/100000)</f>
        <v>200.00027</v>
      </c>
      <c r="E27" s="32" t="s">
        <v>13</v>
      </c>
      <c r="F27" s="30"/>
    </row>
    <row r="28" customHeight="1" spans="2:6">
      <c r="B28" s="26" t="s">
        <v>26</v>
      </c>
      <c r="C28" s="31">
        <v>100</v>
      </c>
      <c r="D28" s="33">
        <f>花费[[#This Row],[金额]]+(ROW(花费[[#This Row],[描述]])/100000)</f>
        <v>100.00028</v>
      </c>
      <c r="E28" s="32" t="s">
        <v>13</v>
      </c>
      <c r="F28" s="30" t="s">
        <v>27</v>
      </c>
    </row>
    <row r="29" customHeight="1" spans="2:6">
      <c r="B29" s="26" t="s">
        <v>28</v>
      </c>
      <c r="C29" s="31">
        <v>150</v>
      </c>
      <c r="D29" s="32">
        <f>花费[[#This Row],[金额]]+(ROW(花费[[#This Row],[描述]])/100000)</f>
        <v>150.00029</v>
      </c>
      <c r="E29" s="32" t="s">
        <v>13</v>
      </c>
      <c r="F29" s="30"/>
    </row>
    <row r="30" customHeight="1" spans="2:6">
      <c r="B30" s="26" t="s">
        <v>29</v>
      </c>
      <c r="C30" s="31">
        <v>1750</v>
      </c>
      <c r="D30" s="33">
        <f>花费[[#This Row],[金额]]+(ROW(花费[[#This Row],[描述]])/100000)</f>
        <v>1750.0003</v>
      </c>
      <c r="E30" s="32" t="s">
        <v>13</v>
      </c>
      <c r="F30" s="30" t="s">
        <v>30</v>
      </c>
    </row>
    <row r="31" customHeight="1" spans="2:6">
      <c r="B31" s="26" t="s">
        <v>31</v>
      </c>
      <c r="C31" s="31">
        <v>0</v>
      </c>
      <c r="D31" s="33">
        <f>花费[[#This Row],[金额]]+(ROW(花费[[#This Row],[描述]])/100000)</f>
        <v>0.00031</v>
      </c>
      <c r="E31" s="32" t="s">
        <v>10</v>
      </c>
      <c r="F31" s="30" t="s">
        <v>32</v>
      </c>
    </row>
    <row r="32" customHeight="1" spans="2:6">
      <c r="B32" s="26" t="s">
        <v>33</v>
      </c>
      <c r="C32" s="31">
        <v>500</v>
      </c>
      <c r="D32" s="32">
        <f>花费[[#This Row],[金额]]+(ROW(花费[[#This Row],[描述]])/100000)</f>
        <v>500.00032</v>
      </c>
      <c r="E32" s="32" t="s">
        <v>13</v>
      </c>
      <c r="F32" s="30" t="s">
        <v>34</v>
      </c>
    </row>
    <row r="33" customHeight="1" spans="2:6">
      <c r="B33" s="26" t="s">
        <v>35</v>
      </c>
      <c r="C33" s="31">
        <v>150</v>
      </c>
      <c r="D33" s="32">
        <f>花费[[#This Row],[金额]]+(ROW(花费[[#This Row],[描述]])/100000)</f>
        <v>150.00033</v>
      </c>
      <c r="E33" s="32" t="s">
        <v>13</v>
      </c>
      <c r="F33" s="30" t="s">
        <v>36</v>
      </c>
    </row>
    <row r="34" customHeight="1" spans="2:6">
      <c r="B34" s="26" t="s">
        <v>37</v>
      </c>
      <c r="C34" s="31">
        <v>200</v>
      </c>
      <c r="D34" s="32">
        <f>花费[[#This Row],[金额]]+(ROW(花费[[#This Row],[描述]])/100000)</f>
        <v>200.00034</v>
      </c>
      <c r="E34" s="32" t="s">
        <v>10</v>
      </c>
      <c r="F34" s="30" t="s">
        <v>38</v>
      </c>
    </row>
    <row r="35" customHeight="1" spans="2:6">
      <c r="B35" s="26" t="s">
        <v>39</v>
      </c>
      <c r="C35" s="31">
        <v>500</v>
      </c>
      <c r="D35" s="32">
        <f>花费[[#This Row],[金额]]+(ROW(花费[[#This Row],[描述]])/100000)</f>
        <v>500.00035</v>
      </c>
      <c r="E35" s="32" t="s">
        <v>10</v>
      </c>
      <c r="F35" s="30" t="s">
        <v>40</v>
      </c>
    </row>
    <row r="36" customHeight="1" spans="2:6">
      <c r="B36" s="26" t="s">
        <v>41</v>
      </c>
      <c r="C36" s="31">
        <v>0</v>
      </c>
      <c r="D36" s="32">
        <f>花费[[#This Row],[金额]]+(ROW(花费[[#This Row],[描述]])/100000)</f>
        <v>0.00036</v>
      </c>
      <c r="E36" s="32" t="s">
        <v>10</v>
      </c>
      <c r="F36" s="30" t="s">
        <v>42</v>
      </c>
    </row>
    <row r="37" customHeight="1" spans="2:6">
      <c r="B37" s="26" t="s">
        <v>43</v>
      </c>
      <c r="C37" s="31">
        <v>0</v>
      </c>
      <c r="D37" s="32">
        <f>花费[[#This Row],[金额]]+(ROW(花费[[#This Row],[描述]])/100000)</f>
        <v>0.00037</v>
      </c>
      <c r="E37" s="32" t="s">
        <v>10</v>
      </c>
      <c r="F37" s="30" t="s">
        <v>42</v>
      </c>
    </row>
    <row r="38" customHeight="1" spans="2:6">
      <c r="B38" s="26" t="s">
        <v>44</v>
      </c>
      <c r="C38" s="31">
        <v>350</v>
      </c>
      <c r="D38" s="32">
        <f>花费[[#This Row],[金额]]+(ROW(花费[[#This Row],[描述]])/100000)</f>
        <v>350.00038</v>
      </c>
      <c r="E38" s="32" t="s">
        <v>10</v>
      </c>
      <c r="F38" s="30" t="s">
        <v>45</v>
      </c>
    </row>
    <row r="39" customHeight="1" spans="2:6">
      <c r="B39" s="26" t="s">
        <v>46</v>
      </c>
      <c r="C39" s="31">
        <v>100</v>
      </c>
      <c r="D39" s="32">
        <f>花费[[#This Row],[金额]]+(ROW(花费[[#This Row],[描述]])/100000)</f>
        <v>100.00039</v>
      </c>
      <c r="E39" s="32" t="s">
        <v>13</v>
      </c>
      <c r="F39" s="30"/>
    </row>
    <row r="40" customHeight="1" spans="2:6">
      <c r="B40" s="26" t="s">
        <v>47</v>
      </c>
      <c r="C40" s="31">
        <v>300</v>
      </c>
      <c r="D40" s="33">
        <f>花费[[#This Row],[金额]]+(ROW(花费[[#This Row],[描述]])/100000)</f>
        <v>300.0004</v>
      </c>
      <c r="E40" s="32" t="s">
        <v>13</v>
      </c>
      <c r="F40" s="30"/>
    </row>
  </sheetData>
  <printOptions horizontalCentered="1"/>
  <pageMargins left="0.25" right="0.25" top="0.75" bottom="0.75" header="0.3" footer="0.3"/>
  <pageSetup paperSize="1" scale="83" fitToHeight="0" orientation="portrait"/>
  <headerFooter differentFirst="1">
    <oddFooter>&amp;CPage &amp;P of &amp;N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大学费用评估器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yexue12356</cp:lastModifiedBy>
  <dcterms:created xsi:type="dcterms:W3CDTF">2013-03-28T20:29:00Z</dcterms:created>
  <dcterms:modified xsi:type="dcterms:W3CDTF">2017-12-21T01:19:25Z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