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licerCaches/slicerCache1.xml" ContentType="application/vnd.ms-excel.slicerCache+xml"/>
  <Override PartName="/xl/slicers/slicer1.xml" ContentType="application/vnd.ms-excel.slicer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hidePivotFieldList="1"/>
  <bookViews>
    <workbookView windowWidth="25740" windowHeight="17745"/>
  </bookViews>
  <sheets>
    <sheet name="产品销售报表" sheetId="9" r:id="rId1"/>
    <sheet name="历史数据" sheetId="4" r:id="rId2"/>
    <sheet name="价目单" sheetId="3" r:id="rId3"/>
    <sheet name="价格点透视" sheetId="5" state="hidden" r:id="rId4"/>
    <sheet name="销售趋势透视" sheetId="8" state="hidden" r:id="rId5"/>
  </sheets>
  <definedNames>
    <definedName name="切片器_产品名称">#N/A</definedName>
    <definedName name="_xlnm.Print_Titles" localSheetId="2">价目单!$10:$10</definedName>
    <definedName name="_xlnm.Print_Titles" localSheetId="1">历史数据!$3:$3</definedName>
    <definedName name="产品价格列表">OFFSET(价格点透视!$C$5,,,IF(COUNT(价格点透视!$C:$C)=0,1,COUNT(价格点透视!$C:$C)))</definedName>
    <definedName name="价格点单位">OFFSET(价格点透视!$D$5,,,IF(COUNT(价格点透视!$C:$C)=0,1,COUNT(价格点透视!$C:$C)))</definedName>
    <definedName name="选定的产品">价格点透视!$C$3</definedName>
  </definedNames>
  <calcPr calcId="144525"/>
  <pivotCaches>
    <pivotCache cacheId="0" r:id="rId9"/>
  </pivotCaches>
  <extLst>
    <ext xmlns:x14="http://schemas.microsoft.com/office/spreadsheetml/2009/9/main" uri="{BBE1A952-AA13-448e-AADC-164F8A28A991}">
      <x14:slicerCaches>
        <x14:slicerCache r:id="rId10"/>
      </x14:slicerCaches>
    </ext>
  </extLst>
</workbook>
</file>

<file path=xl/sharedStrings.xml><?xml version="1.0" encoding="utf-8"?>
<sst xmlns="http://schemas.openxmlformats.org/spreadsheetml/2006/main" count="44">
  <si>
    <t>产品销售报表</t>
  </si>
  <si>
    <t xml:space="preserve"> 产品</t>
  </si>
  <si>
    <t>历史产品价格列表和销售</t>
  </si>
  <si>
    <t>产品 ID</t>
  </si>
  <si>
    <t>产品名称</t>
  </si>
  <si>
    <t>价格日期</t>
  </si>
  <si>
    <t>单位零售价</t>
  </si>
  <si>
    <t>单位批发价*</t>
  </si>
  <si>
    <t>售出件数（零售）</t>
  </si>
  <si>
    <t>售出件数（批发）</t>
  </si>
  <si>
    <t>总销售（数量）</t>
  </si>
  <si>
    <t>总销售（金额）</t>
  </si>
  <si>
    <t>产品价格列表</t>
  </si>
  <si>
    <t>嘉元实业</t>
  </si>
  <si>
    <t>23456 Maple Street</t>
  </si>
  <si>
    <t>Springfield，CA 77503</t>
  </si>
  <si>
    <t>电话：(425) 555-0150</t>
  </si>
  <si>
    <t>传真： (425) 555-0152</t>
  </si>
  <si>
    <t>www.adventure-works.com</t>
  </si>
  <si>
    <t>最近更新 2013 年 8 月 15 日</t>
  </si>
  <si>
    <t>名称</t>
  </si>
  <si>
    <t>描述</t>
  </si>
  <si>
    <t>衬衫</t>
  </si>
  <si>
    <t>我们的 100% 预缩棉衬衫让您清凉一夏。</t>
  </si>
  <si>
    <t>凉鞋</t>
  </si>
  <si>
    <t>穿上我们的厚胶底凉鞋，炙热的沙滩也任凭您随心行走。</t>
  </si>
  <si>
    <t>雨伞</t>
  </si>
  <si>
    <t>我们的超大海滩遮阳伞阻隔 96% 有害紫外线，让您健康畅享海滨乐趣。</t>
  </si>
  <si>
    <t>水瓶</t>
  </si>
  <si>
    <t>隔热水瓶给您清凉畅饮。</t>
  </si>
  <si>
    <t>短裤</t>
  </si>
  <si>
    <t>我们的超快速干爽尼龙短裤让您无惧雨水直抵爱车。</t>
  </si>
  <si>
    <t>请联系我们了解未列出的项目。</t>
  </si>
  <si>
    <t>*批发价格适用于 12 件及以上的件数。</t>
  </si>
  <si>
    <t>价格点数据透视表</t>
  </si>
  <si>
    <t xml:space="preserve">此工作表应保持隐藏。对下方数据透视表做出的修改可能导致产品销售报表中数据错误。 </t>
  </si>
  <si>
    <t>选定产品：</t>
  </si>
  <si>
    <t>求和项:总销售（数量）</t>
  </si>
  <si>
    <t>销售趋势数据透视表</t>
  </si>
  <si>
    <t>1月</t>
  </si>
  <si>
    <t>2月</t>
  </si>
  <si>
    <t>3月</t>
  </si>
  <si>
    <t>4月</t>
  </si>
  <si>
    <t>5月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</si>
</sst>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\¥#,##0.00_);[Red]\(\¥#,##0.00\)"/>
    <numFmt numFmtId="177" formatCode="\¥#,##0_);[Red]\(\¥#,##0\)"/>
    <numFmt numFmtId="178" formatCode="_ \¥* #,##0.00_ ;_ \¥* \-#,##0.00_ ;_ \¥* &quot;-&quot;??_ ;_ @_ "/>
    <numFmt numFmtId="179" formatCode="&quot;$&quot;#,##0"/>
  </numFmts>
  <fonts count="30">
    <font>
      <sz val="10"/>
      <color theme="1" tint="0.349986266670736"/>
      <name val="Century Gothic"/>
      <charset val="134"/>
      <scheme val="minor"/>
    </font>
    <font>
      <sz val="10"/>
      <color theme="1" tint="0.349986266670736"/>
      <name val="Microsoft YaHei UI"/>
      <charset val="134"/>
    </font>
    <font>
      <sz val="24"/>
      <color theme="6" tint="-0.249946592608417"/>
      <name val="Microsoft YaHei UI"/>
      <charset val="134"/>
    </font>
    <font>
      <sz val="9"/>
      <color theme="1" tint="0.349986266670736"/>
      <name val="Microsoft YaHei UI"/>
      <charset val="134"/>
    </font>
    <font>
      <b/>
      <sz val="14"/>
      <color theme="1"/>
      <name val="Microsoft YaHei UI"/>
      <charset val="134"/>
    </font>
    <font>
      <b/>
      <sz val="11"/>
      <color theme="1" tint="0.349986266670736"/>
      <name val="Microsoft YaHei UI"/>
      <charset val="134"/>
    </font>
    <font>
      <sz val="9"/>
      <color theme="6"/>
      <name val="Microsoft YaHei UI"/>
      <charset val="134"/>
    </font>
    <font>
      <b/>
      <sz val="10"/>
      <color theme="0"/>
      <name val="Microsoft YaHei UI"/>
      <charset val="134"/>
    </font>
    <font>
      <b/>
      <sz val="14"/>
      <color theme="6" tint="-0.249946592608417"/>
      <name val="Microsoft YaHei UI"/>
      <charset val="134"/>
    </font>
    <font>
      <sz val="10"/>
      <color theme="1" tint="0.499984740745262"/>
      <name val="Microsoft YaHei UI"/>
      <charset val="134"/>
    </font>
    <font>
      <sz val="11"/>
      <color theme="1"/>
      <name val="Century Gothic"/>
      <charset val="0"/>
      <scheme val="minor"/>
    </font>
    <font>
      <i/>
      <sz val="11"/>
      <color rgb="FF7F7F7F"/>
      <name val="Century Gothic"/>
      <charset val="0"/>
      <scheme val="minor"/>
    </font>
    <font>
      <b/>
      <sz val="11"/>
      <color theme="1" tint="0.349986266670736"/>
      <name val="Century Gothic"/>
      <charset val="134"/>
      <scheme val="minor"/>
    </font>
    <font>
      <sz val="11"/>
      <color theme="0"/>
      <name val="Century Gothic"/>
      <charset val="0"/>
      <scheme val="minor"/>
    </font>
    <font>
      <sz val="11"/>
      <color theme="1"/>
      <name val="Century Gothic"/>
      <charset val="134"/>
      <scheme val="minor"/>
    </font>
    <font>
      <sz val="11"/>
      <color rgb="FFFA7D00"/>
      <name val="Century Gothic"/>
      <charset val="0"/>
      <scheme val="minor"/>
    </font>
    <font>
      <sz val="24"/>
      <color theme="6" tint="-0.249946592608417"/>
      <name val="Century Gothic"/>
      <charset val="134"/>
      <scheme val="minor"/>
    </font>
    <font>
      <sz val="9"/>
      <color theme="6"/>
      <name val="Century Gothic"/>
      <charset val="134"/>
      <scheme val="minor"/>
    </font>
    <font>
      <sz val="11"/>
      <color rgb="FF3F3F76"/>
      <name val="Century Gothic"/>
      <charset val="0"/>
      <scheme val="minor"/>
    </font>
    <font>
      <b/>
      <sz val="11"/>
      <color rgb="FFFA7D00"/>
      <name val="Century Gothic"/>
      <charset val="0"/>
      <scheme val="minor"/>
    </font>
    <font>
      <sz val="11"/>
      <color rgb="FF9C0006"/>
      <name val="Century Gothic"/>
      <charset val="0"/>
      <scheme val="minor"/>
    </font>
    <font>
      <b/>
      <sz val="18"/>
      <color theme="3"/>
      <name val="Century Gothic"/>
      <charset val="134"/>
      <scheme val="minor"/>
    </font>
    <font>
      <sz val="11"/>
      <color rgb="FFFF0000"/>
      <name val="Century Gothic"/>
      <charset val="0"/>
      <scheme val="minor"/>
    </font>
    <font>
      <b/>
      <sz val="11"/>
      <color rgb="FFFFFFFF"/>
      <name val="Century Gothic"/>
      <charset val="0"/>
      <scheme val="minor"/>
    </font>
    <font>
      <b/>
      <sz val="14"/>
      <color theme="6" tint="-0.249946592608417"/>
      <name val="Century Gothic"/>
      <charset val="134"/>
      <scheme val="minor"/>
    </font>
    <font>
      <b/>
      <sz val="11"/>
      <color rgb="FF3F3F3F"/>
      <name val="Century Gothic"/>
      <charset val="0"/>
      <scheme val="minor"/>
    </font>
    <font>
      <b/>
      <sz val="21"/>
      <color theme="1" tint="0.349986266670736"/>
      <name val="Century Gothic"/>
      <charset val="134"/>
      <scheme val="minor"/>
    </font>
    <font>
      <b/>
      <sz val="11"/>
      <color theme="1"/>
      <name val="Century Gothic"/>
      <charset val="0"/>
      <scheme val="minor"/>
    </font>
    <font>
      <b/>
      <sz val="8"/>
      <color theme="1" tint="0.349986266670736"/>
      <name val="Century Gothic"/>
      <charset val="134"/>
      <scheme val="minor"/>
    </font>
    <font>
      <sz val="11"/>
      <color rgb="FF9C6500"/>
      <name val="Century Gothic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theme="0" tint="-0.14996795556505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7" borderId="4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4" fillId="9" borderId="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Alignment="0" applyProtection="0"/>
    <xf numFmtId="0" fontId="24" fillId="4" borderId="0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26" fillId="0" borderId="0" applyNumberFormat="0" applyFill="0" applyProtection="0">
      <alignment horizontal="left"/>
    </xf>
    <xf numFmtId="0" fontId="13" fillId="27" borderId="0" applyNumberFormat="0" applyBorder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23" fillId="26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/>
    <xf numFmtId="0" fontId="29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19" applyFont="1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14" fontId="1" fillId="0" borderId="0" xfId="0" applyNumberFormat="1" applyFont="1"/>
    <xf numFmtId="0" fontId="1" fillId="0" borderId="0" xfId="0" applyNumberFormat="1" applyFont="1"/>
    <xf numFmtId="0" fontId="4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1" fillId="0" borderId="0" xfId="0" applyNumberFormat="1" applyFont="1"/>
    <xf numFmtId="0" fontId="1" fillId="0" borderId="0" xfId="0" applyFont="1" applyFill="1" applyBorder="1" applyAlignment="1">
      <alignment vertical="center"/>
    </xf>
    <xf numFmtId="0" fontId="5" fillId="0" borderId="0" xfId="15" applyFont="1"/>
    <xf numFmtId="0" fontId="6" fillId="0" borderId="0" xfId="10" applyFont="1"/>
    <xf numFmtId="0" fontId="1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7" fontId="1" fillId="0" borderId="0" xfId="4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179" fontId="7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179" fontId="7" fillId="2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/>
    </xf>
    <xf numFmtId="0" fontId="1" fillId="3" borderId="0" xfId="0" applyFont="1" applyFill="1" applyAlignment="1"/>
    <xf numFmtId="0" fontId="1" fillId="3" borderId="0" xfId="0" applyFont="1" applyFill="1"/>
    <xf numFmtId="0" fontId="1" fillId="4" borderId="1" xfId="0" applyFont="1" applyFill="1" applyBorder="1"/>
    <xf numFmtId="0" fontId="1" fillId="4" borderId="0" xfId="0" applyFont="1" applyFill="1"/>
    <xf numFmtId="0" fontId="2" fillId="3" borderId="0" xfId="19" applyFont="1" applyFill="1" applyAlignment="1"/>
    <xf numFmtId="0" fontId="8" fillId="4" borderId="0" xfId="20" applyFont="1" applyFill="1"/>
    <xf numFmtId="0" fontId="9" fillId="4" borderId="0" xfId="0" applyFont="1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numFmt numFmtId="177" formatCode="\¥#,##0_);[Red]\(\¥#,##0\)"/>
    </dxf>
    <dxf>
      <numFmt numFmtId="177" formatCode="\¥#,##0_);[Red]\(\¥#,##0\)"/>
    </dxf>
    <dxf>
      <numFmt numFmtId="177" formatCode="\¥#,##0_);[Red]\(\¥#,##0\)"/>
    </dxf>
    <dxf>
      <numFmt numFmtId="177" formatCode="\¥#,##0_);[Red]\(\¥#,##0\)"/>
    </dxf>
    <dxf>
      <numFmt numFmtId="177" formatCode="\¥#,##0_);[Red]\(\¥#,##0\)"/>
    </dxf>
    <dxf>
      <numFmt numFmtId="177" formatCode="\¥#,##0_);[Red]\(\¥#,##0\)"/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font>
        <name val="Microsoft YaHei UI"/>
        <scheme val="none"/>
      </font>
    </dxf>
    <dxf>
      <border>
        <left/>
        <right/>
        <top/>
        <bottom style="thin">
          <color theme="0" tint="-0.149937437055574"/>
        </bottom>
        <vertical/>
        <horizontal style="thin">
          <color theme="0" tint="-0.14996795556505"/>
        </horizontal>
      </border>
    </dxf>
    <dxf>
      <font>
        <b val="1"/>
        <i val="0"/>
        <color theme="0"/>
      </font>
      <fill>
        <patternFill patternType="solid">
          <bgColor theme="0" tint="-0.0499893185216834"/>
        </patternFill>
      </fill>
      <border>
        <left/>
        <right/>
        <top/>
        <bottom/>
        <vertical/>
        <horizontal/>
      </border>
    </dxf>
  </dxfs>
  <tableStyles count="2" defaultTableStyle="Product Price List" defaultPivotStyle="PivotStyleMedium4">
    <tableStyle name="Product Price List" pivot="0" count="1">
      <tableStyleElement type="headerRow" dxfId="16"/>
    </tableStyle>
    <tableStyle name="Product Price List Slicer" pivot="0" table="0" count="9">
      <tableStyleElement type="wholeTable" dxfId="17"/>
    </tableStyle>
  </tableStyles>
  <extLst>
    <ext xmlns:x14="http://schemas.microsoft.com/office/spreadsheetml/2009/9/main" uri="{46F421CA-312F-682f-3DD2-61675219B42D}">
      <x14:dxfs count="8">
        <dxf>
          <font>
            <name val="Microsoft YaHei UI"/>
            <scheme val="none"/>
            <b val="0"/>
            <i val="0"/>
            <sz val="11"/>
            <color theme="6" tint="-0.249946592608417"/>
          </font>
          <fill>
            <patternFill patternType="none"/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name val="Microsoft YaHei UI"/>
            <scheme val="none"/>
            <b val="0"/>
            <i val="0"/>
            <sz val="11"/>
            <color theme="6" tint="-0.249946592608417"/>
          </font>
          <fill>
            <patternFill patternType="none"/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name val="Microsoft YaHei UI"/>
            <scheme val="none"/>
            <b val="0"/>
            <i val="0"/>
            <sz val="11"/>
            <color theme="6" tint="-0.249946592608417"/>
          </font>
          <fill>
            <patternFill patternType="none"/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name val="Microsoft YaHei UI"/>
            <scheme val="none"/>
            <b val="0"/>
            <i val="0"/>
            <sz val="12"/>
            <color theme="6"/>
          </font>
          <fill>
            <patternFill patternType="none"/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name val="Microsoft YaHei UI"/>
            <scheme val="none"/>
            <b val="0"/>
            <i val="0"/>
            <sz val="11"/>
            <color theme="6" tint="-0.249946592608417"/>
          </font>
          <fill>
            <patternFill patternType="solid">
              <fgColor theme="4" tint="0.599993896298105"/>
              <bgColor theme="0" tint="-0.249946592608417"/>
            </patternFill>
          </fill>
          <border>
            <left style="thin">
              <color theme="4" tint="0.599993896298105"/>
            </left>
            <right style="thin">
              <color theme="4" tint="0.599993896298105"/>
            </right>
            <top style="thin">
              <color theme="4" tint="0.599993896298105"/>
            </top>
            <bottom style="thin">
              <color theme="4" tint="0.599993896298105"/>
            </bottom>
            <vertical/>
            <horizontal/>
          </border>
        </dxf>
        <dxf>
          <font>
            <name val="Microsoft YaHei UI"/>
            <scheme val="none"/>
            <b val="0"/>
            <i val="0"/>
            <sz val="11"/>
            <color theme="0"/>
          </font>
          <fill>
            <patternFill patternType="solid">
              <fgColor theme="4"/>
              <bgColor theme="6"/>
            </patternFill>
          </fill>
          <border>
            <left/>
            <right/>
            <top/>
            <bottom/>
            <vertical/>
            <horizontal/>
          </border>
        </dxf>
        <dxf>
          <font>
            <name val="Microsoft YaHei UI"/>
            <scheme val="none"/>
            <b val="0"/>
            <i val="0"/>
            <sz val="11"/>
            <color theme="6" tint="-0.249946592608417"/>
          </font>
          <fill>
            <patternFill patternType="solid">
              <fgColor rgb="FFDFDFDF"/>
              <bgColor theme="0" tint="-0.249946592608417"/>
            </patternFill>
          </fill>
          <border>
            <left/>
            <right/>
            <top/>
            <bottom/>
            <vertical/>
            <horizontal/>
          </border>
        </dxf>
        <dxf>
          <font>
            <name val="Microsoft YaHei UI"/>
            <scheme val="none"/>
            <b val="0"/>
            <i val="0"/>
            <sz val="11"/>
            <color theme="6" tint="-0.249946592608417"/>
          </font>
          <fill>
            <patternFill patternType="solid">
              <fgColor rgb="FFC0C0C0"/>
              <bgColor theme="6" tint="0.599963377788629"/>
            </patternFill>
          </fill>
          <border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Product Price List Slicer">
        <x14:slicerStyle name="Product Price Lis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pivotCacheDefinition" Target="pivotCache/pivotCacheDefinition1.xml"/><Relationship Id="rId8" Type="http://schemas.openxmlformats.org/officeDocument/2006/relationships/customXml" Target="../customXml/item3.xml"/><Relationship Id="rId7" Type="http://schemas.openxmlformats.org/officeDocument/2006/relationships/customXml" Target="../customXml/item2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microsoft.com/office/2007/relationships/slicerCache" Target="slicerCaches/slicerCach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pivotSource>
    <c:name>[tf034289161]销售趋势透视!销售趋势</c:name>
    <c:fmtId val="7"/>
  </c:pivotSource>
  <c:chart>
    <c:autoTitleDeleted val="1"/>
    <c:plotArea>
      <c:layout>
        <c:manualLayout>
          <c:layoutTarget val="inner"/>
          <c:xMode val="edge"/>
          <c:yMode val="edge"/>
          <c:x val="0.104656332020997"/>
          <c:y val="0.171949912510936"/>
          <c:w val="0.857149223534558"/>
          <c:h val="0.678828375619714"/>
        </c:manualLayout>
      </c:layout>
      <c:lineChart>
        <c:grouping val="standard"/>
        <c:varyColors val="0"/>
        <c:ser>
          <c:idx val="0"/>
          <c:order val="0"/>
          <c:tx>
            <c:strRef>
              <c:f>销售趋势透视!$C$3:$C$4</c:f>
              <c:strCache>
                <c:ptCount val="1"/>
                <c:pt idx="0">
                  <c:v>凉鞋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销售趋势透视!$B$5:$B$9</c:f>
              <c:strCache>
                <c:ptCount val="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</c:strCache>
            </c:strRef>
          </c:cat>
          <c:val>
            <c:numRef>
              <c:f>销售趋势透视!$C$5:$C$9</c:f>
              <c:numCache>
                <c:formatCode>General</c:formatCode>
                <c:ptCount val="5"/>
                <c:pt idx="0">
                  <c:v>1787</c:v>
                </c:pt>
                <c:pt idx="1">
                  <c:v>4222</c:v>
                </c:pt>
                <c:pt idx="2">
                  <c:v>1777</c:v>
                </c:pt>
                <c:pt idx="3">
                  <c:v>2715</c:v>
                </c:pt>
                <c:pt idx="4">
                  <c:v>2539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48208176"/>
        <c:axId val="48208736"/>
      </c:lineChart>
      <c:catAx>
        <c:axId val="48208176"/>
        <c:scaling>
          <c:orientation val="minMax"/>
        </c:scaling>
        <c:delete val="0"/>
        <c:axPos val="b"/>
        <c:numFmt formatCode="m&quot;月&quot;;@" sourceLinked="0"/>
        <c:majorTickMark val="none"/>
        <c:minorTickMark val="none"/>
        <c:tickLblPos val="nextTo"/>
        <c:spPr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</a:p>
        </c:txPr>
        <c:crossAx val="48208736"/>
        <c:crosses val="autoZero"/>
        <c:auto val="1"/>
        <c:lblAlgn val="ctr"/>
        <c:lblOffset val="0"/>
        <c:tickLblSkip val="1"/>
        <c:noMultiLvlLbl val="0"/>
      </c:catAx>
      <c:valAx>
        <c:axId val="4820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</a:p>
        </c:txPr>
        <c:crossAx val="4820817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123621745104"/>
          <c:y val="0.12037037037037"/>
          <c:w val="0.841320844616338"/>
          <c:h val="0.72685185185185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[0]!产品价格列表</c:f>
              <c:numCache>
                <c:formatCode>\¥#,##0_);[Red]\(\¥#,##0\)</c:formatCode>
                <c:ptCount val="6"/>
                <c:pt idx="0" c:formatCode="\¥#,##0_);[Red]\(\¥#,##0\)">
                  <c:v>380</c:v>
                </c:pt>
                <c:pt idx="1" c:formatCode="\¥#,##0_);[Red]\(\¥#,##0\)">
                  <c:v>500</c:v>
                </c:pt>
                <c:pt idx="2" c:formatCode="\¥#,##0_);[Red]\(\¥#,##0\)">
                  <c:v>640</c:v>
                </c:pt>
                <c:pt idx="3" c:formatCode="\¥#,##0_);[Red]\(\¥#,##0\)">
                  <c:v>700</c:v>
                </c:pt>
                <c:pt idx="4" c:formatCode="\¥#,##0_);[Red]\(\¥#,##0\)">
                  <c:v>830</c:v>
                </c:pt>
                <c:pt idx="5" c:formatCode="\¥#,##0_);[Red]\(\¥#,##0\)">
                  <c:v>910</c:v>
                </c:pt>
              </c:numCache>
            </c:numRef>
          </c:cat>
          <c:val>
            <c:numRef>
              <c:f>[0]!价格点单位</c:f>
              <c:numCache>
                <c:formatCode>General</c:formatCode>
                <c:ptCount val="6"/>
                <c:pt idx="0">
                  <c:v>2464</c:v>
                </c:pt>
                <c:pt idx="1">
                  <c:v>1777</c:v>
                </c:pt>
                <c:pt idx="2">
                  <c:v>2539</c:v>
                </c:pt>
                <c:pt idx="3">
                  <c:v>1787</c:v>
                </c:pt>
                <c:pt idx="4">
                  <c:v>1758</c:v>
                </c:pt>
                <c:pt idx="5">
                  <c:v>2715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48210976"/>
        <c:axId val="48211536"/>
      </c:barChart>
      <c:catAx>
        <c:axId val="48210976"/>
        <c:scaling>
          <c:orientation val="maxMin"/>
        </c:scaling>
        <c:delete val="0"/>
        <c:axPos val="l"/>
        <c:numFmt formatCode="\¥#,##0_);[Red]\(\¥#,##0\)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</a:p>
        </c:txPr>
        <c:crossAx val="48211536"/>
        <c:crosses val="autoZero"/>
        <c:auto val="1"/>
        <c:lblAlgn val="ctr"/>
        <c:lblOffset val="0"/>
        <c:noMultiLvlLbl val="0"/>
      </c:catAx>
      <c:valAx>
        <c:axId val="4821153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482109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21382;&#21490;&#25968;&#25454;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135;&#21697;&#38144;&#21806;&#25253;&#34920;!A1"/><Relationship Id="rId1" Type="http://schemas.openxmlformats.org/officeDocument/2006/relationships/hyperlink" Target="#&#20215;&#30446;&#21333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135;&#21697;&#38144;&#21806;&#25253;&#34920;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504824</xdr:colOff>
      <xdr:row>1</xdr:row>
      <xdr:rowOff>166687</xdr:rowOff>
    </xdr:from>
    <xdr:to>
      <xdr:col>15</xdr:col>
      <xdr:colOff>514350</xdr:colOff>
      <xdr:row>17</xdr:row>
      <xdr:rowOff>38100</xdr:rowOff>
    </xdr:to>
    <xdr:graphicFrame>
      <xdr:nvGraphicFramePr>
        <xdr:cNvPr id="4" name="销售趋势图" descr="折线图显示选定产品的月度销售趋势。" title="销售趋势图"/>
        <xdr:cNvGraphicFramePr/>
      </xdr:nvGraphicFramePr>
      <xdr:xfrm>
        <a:off x="5009515" y="766445"/>
        <a:ext cx="4277360" cy="32245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200026</xdr:colOff>
      <xdr:row>2</xdr:row>
      <xdr:rowOff>0</xdr:rowOff>
    </xdr:from>
    <xdr:to>
      <xdr:col>8</xdr:col>
      <xdr:colOff>457200</xdr:colOff>
      <xdr:row>17</xdr:row>
      <xdr:rowOff>0</xdr:rowOff>
    </xdr:to>
    <xdr:graphicFrame>
      <xdr:nvGraphicFramePr>
        <xdr:cNvPr id="7" name="Price Point Chart" descr="条形图比较按选定产品各价格点销售的件数。" title="价格点图表"/>
        <xdr:cNvGraphicFramePr/>
      </xdr:nvGraphicFramePr>
      <xdr:xfrm>
        <a:off x="200025" y="809625"/>
        <a:ext cx="4762500" cy="31432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314325</xdr:colOff>
      <xdr:row>0</xdr:row>
      <xdr:rowOff>161925</xdr:rowOff>
    </xdr:from>
    <xdr:to>
      <xdr:col>15</xdr:col>
      <xdr:colOff>352425</xdr:colOff>
      <xdr:row>1</xdr:row>
      <xdr:rowOff>19051</xdr:rowOff>
    </xdr:to>
    <xdr:grpSp>
      <xdr:nvGrpSpPr>
        <xdr:cNvPr id="12" name="历史数据" descr="&quot;&quot;&quot;" title="历史数据（导航按钮）">
          <a:hlinkClick xmlns:r="http://schemas.openxmlformats.org/officeDocument/2006/relationships" r:id="rId3"/>
        </xdr:cNvPr>
        <xdr:cNvGrpSpPr/>
      </xdr:nvGrpSpPr>
      <xdr:grpSpPr>
        <a:xfrm>
          <a:off x="6648450" y="161925"/>
          <a:ext cx="2476500" cy="457200"/>
          <a:chOff x="2933700" y="6505574"/>
          <a:chExt cx="2476500" cy="342901"/>
        </a:xfrm>
      </xdr:grpSpPr>
      <xdr:sp>
        <xdr:nvSpPr>
          <xdr:cNvPr id="13" name="任意多边形 6"/>
          <xdr:cNvSpPr/>
        </xdr:nvSpPr>
        <xdr:spPr>
          <a:xfrm>
            <a:off x="5286375" y="6619875"/>
            <a:ext cx="6667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</a:ln>
        </xdr:spPr>
      </xdr:sp>
      <xdr:sp>
        <xdr:nvSpPr>
          <xdr:cNvPr id="14" name="任意多边形 7"/>
          <xdr:cNvSpPr/>
        </xdr:nvSpPr>
        <xdr:spPr>
          <a:xfrm>
            <a:off x="5343525" y="6619875"/>
            <a:ext cx="6667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</a:ln>
        </xdr:spPr>
      </xdr:sp>
      <xdr:sp>
        <xdr:nvSpPr>
          <xdr:cNvPr id="15" name="文本框 14"/>
          <xdr:cNvSpPr txBox="1"/>
        </xdr:nvSpPr>
        <xdr:spPr>
          <a:xfrm>
            <a:off x="2933700" y="6505574"/>
            <a:ext cx="2381251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pPr algn="r"/>
            <a:r>
              <a:rPr lang="zh-CN" altLang="en-US" sz="120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latin typeface="+mn-lt"/>
              </a:rPr>
              <a:t>历史数据</a:t>
            </a:r>
            <a:endParaRPr lang="en-US" sz="1200" b="1" spc="-100" baseline="0">
              <a:ln>
                <a:noFill/>
              </a:ln>
              <a:solidFill>
                <a:schemeClr val="accent3">
                  <a:lumMod val="75000"/>
                </a:schemeClr>
              </a:solidFill>
              <a:latin typeface="DokChampa" pitchFamily="34" charset="-34"/>
              <a:cs typeface="DokChampa" pitchFamily="34" charset="-34"/>
            </a:endParaRPr>
          </a:p>
        </xdr:txBody>
      </xdr:sp>
    </xdr:grpSp>
    <xdr:clientData fPrintsWithSheet="0"/>
  </xdr:twoCellAnchor>
  <xdr:twoCellAnchor>
    <xdr:from>
      <xdr:col>7</xdr:col>
      <xdr:colOff>581025</xdr:colOff>
      <xdr:row>17</xdr:row>
      <xdr:rowOff>104775</xdr:rowOff>
    </xdr:from>
    <xdr:to>
      <xdr:col>8</xdr:col>
      <xdr:colOff>485774</xdr:colOff>
      <xdr:row>19</xdr:row>
      <xdr:rowOff>38100</xdr:rowOff>
    </xdr:to>
    <xdr:grpSp>
      <xdr:nvGrpSpPr>
        <xdr:cNvPr id="20" name="装饰性分隔器形式" descr="&quot;&quot;" title="装饰性分隔器形式"/>
        <xdr:cNvGrpSpPr/>
      </xdr:nvGrpSpPr>
      <xdr:grpSpPr>
        <a:xfrm>
          <a:off x="4476750" y="4057650"/>
          <a:ext cx="513715" cy="361950"/>
          <a:chOff x="4181475" y="3819525"/>
          <a:chExt cx="514349" cy="381000"/>
        </a:xfrm>
        <a:solidFill>
          <a:schemeClr val="bg1">
            <a:lumMod val="95000"/>
          </a:schemeClr>
        </a:solidFill>
      </xdr:grpSpPr>
      <xdr:sp>
        <xdr:nvSpPr>
          <xdr:cNvPr id="18" name="菱形 17"/>
          <xdr:cNvSpPr/>
        </xdr:nvSpPr>
        <xdr:spPr>
          <a:xfrm>
            <a:off x="4219575" y="3819525"/>
            <a:ext cx="409575" cy="352425"/>
          </a:xfrm>
          <a:prstGeom prst="diamond">
            <a:avLst/>
          </a:prstGeom>
          <a:grpFill/>
          <a:ln w="22225"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>
        <xdr:nvSpPr>
          <xdr:cNvPr id="19" name="矩形 18"/>
          <xdr:cNvSpPr/>
        </xdr:nvSpPr>
        <xdr:spPr>
          <a:xfrm>
            <a:off x="4181475" y="3943350"/>
            <a:ext cx="514349" cy="257175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133349</xdr:colOff>
      <xdr:row>19</xdr:row>
      <xdr:rowOff>85725</xdr:rowOff>
    </xdr:from>
    <xdr:to>
      <xdr:col>12</xdr:col>
      <xdr:colOff>9524</xdr:colOff>
      <xdr:row>20</xdr:row>
      <xdr:rowOff>57150</xdr:rowOff>
    </xdr:to>
    <xdr:sp>
      <xdr:nvSpPr>
        <xdr:cNvPr id="3" name="模板提示 1" descr="&quot;&quot;" title="单击一个产品名称查看相应的报表。"/>
        <xdr:cNvSpPr txBox="1"/>
      </xdr:nvSpPr>
      <xdr:spPr>
        <a:xfrm>
          <a:off x="2809240" y="4467225"/>
          <a:ext cx="41433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zh-CN" altLang="en-US" sz="1000">
              <a:solidFill>
                <a:schemeClr val="tx1">
                  <a:lumMod val="50000"/>
                  <a:lumOff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单击一个产品名称查看相应的报表。</a:t>
          </a:r>
          <a:endParaRPr lang="en-US" sz="1000">
            <a:solidFill>
              <a:schemeClr val="tx1">
                <a:lumMod val="50000"/>
                <a:lumOff val="50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>
    <xdr:from>
      <xdr:col>16</xdr:col>
      <xdr:colOff>66675</xdr:colOff>
      <xdr:row>6</xdr:row>
      <xdr:rowOff>114301</xdr:rowOff>
    </xdr:from>
    <xdr:to>
      <xdr:col>19</xdr:col>
      <xdr:colOff>514350</xdr:colOff>
      <xdr:row>11</xdr:row>
      <xdr:rowOff>19050</xdr:rowOff>
    </xdr:to>
    <xdr:sp>
      <xdr:nvSpPr>
        <xdr:cNvPr id="16" name="模板提示 2" descr="要更新销售趋势图和产品切片器，右键单击图表左下角，然后单击 刷新数据。" title="提示"/>
        <xdr:cNvSpPr txBox="1"/>
      </xdr:nvSpPr>
      <xdr:spPr>
        <a:xfrm>
          <a:off x="9448800" y="1762125"/>
          <a:ext cx="19050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zh-CN" altLang="en-US" sz="1000">
              <a:solidFill>
                <a:schemeClr val="tx1">
                  <a:lumMod val="50000"/>
                  <a:lumOff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要更新销售趋势图和产品切片器，右键单击图表左下角，然后单击 </a:t>
          </a:r>
          <a:r>
            <a:rPr lang="zh-CN" altLang="en-US" sz="1000" b="1" baseline="0">
              <a:solidFill>
                <a:schemeClr val="tx1">
                  <a:lumMod val="50000"/>
                  <a:lumOff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刷新数据。</a:t>
          </a:r>
          <a:endParaRPr lang="en-US" sz="1000">
            <a:solidFill>
              <a:schemeClr val="tx1">
                <a:lumMod val="50000"/>
                <a:lumOff val="50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 editAs="oneCell">
    <xdr:from>
      <xdr:col>0</xdr:col>
      <xdr:colOff>180975</xdr:colOff>
      <xdr:row>20</xdr:row>
      <xdr:rowOff>19050</xdr:rowOff>
    </xdr:from>
    <xdr:to>
      <xdr:col>12</xdr:col>
      <xdr:colOff>180975</xdr:colOff>
      <xdr:row>31</xdr:row>
      <xdr:rowOff>133350</xdr:rowOff>
    </xdr:to>
    <mc:AlternateContent xmlns:mc="http://schemas.openxmlformats.org/markup-compatibility/2006">
      <mc:Choice xmlns:a14="http://schemas.microsoft.com/office/drawing/2010/main" Requires="a14">
        <xdr:graphicFrame>
          <xdr:nvGraphicFramePr>
            <xdr:cNvPr id="6" name="产品名称" descr="单击切片器，例如短裤，根据选定的切片器筛选“价格点销售件数”图表。" title="产品切片器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产品名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975" y="4667250"/>
              <a:ext cx="6943725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此形状表示切片器。
当前版本不支持切片器，请升级到最新版的WPS。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0.12949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0" y="0"/>
          <a:ext cx="3743326" cy="355217"/>
        </a:xfrm>
        <a:prstGeom xmlns:a="http://schemas.openxmlformats.org/drawingml/2006/main" prst="rect">
          <a:avLst/>
        </a:prstGeom>
        <a:noFill/>
        <a:ln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 xmlns:a="http://schemas.openxmlformats.org/drawingml/2006/main"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 b="1">
              <a:solidFill>
                <a:schemeClr val="accent3">
                  <a:lumMod val="7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销售趋势</a:t>
          </a:r>
          <a:endParaRPr lang="zh-CN" altLang="en-US" sz="1400" b="1">
            <a:solidFill>
              <a:schemeClr val="accent3">
                <a:lumMod val="75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0.81713</cdr:y>
    </cdr:from>
    <cdr:to>
      <cdr:x>1</cdr:x>
      <cdr:y>0.94882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0" y="2241550"/>
          <a:ext cx="4572000" cy="361265"/>
        </a:xfrm>
        <a:prstGeom xmlns:a="http://schemas.openxmlformats.org/drawingml/2006/main" prst="rect">
          <a:avLst/>
        </a:prstGeom>
        <a:noFill/>
        <a:ln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 xmlns:a="http://schemas.openxmlformats.org/drawingml/2006/main"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50" b="1">
              <a:solidFill>
                <a:schemeClr val="tx1">
                  <a:lumMod val="50000"/>
                  <a:lumOff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各个价位的售出件数</a:t>
          </a:r>
          <a:endParaRPr lang="zh-CN" altLang="en-US" sz="1050" b="1">
            <a:solidFill>
              <a:schemeClr val="tx1">
                <a:lumMod val="50000"/>
                <a:lumOff val="50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0.13169</cdr:y>
    </cdr:to>
    <cdr:sp textlink="选定的产品">
      <cdr:nvSpPr>
        <cdr:cNvPr id="3" name="矩形 2"/>
        <cdr:cNvSpPr/>
      </cdr:nvSpPr>
      <cdr:spPr xmlns:a="http://schemas.openxmlformats.org/drawingml/2006/main">
        <a:xfrm xmlns:a="http://schemas.openxmlformats.org/drawingml/2006/main">
          <a:off x="0" y="0"/>
          <a:ext cx="4533900" cy="361265"/>
        </a:xfrm>
        <a:prstGeom xmlns:a="http://schemas.openxmlformats.org/drawingml/2006/main" prst="rect">
          <a:avLst/>
        </a:prstGeom>
        <a:noFill/>
        <a:ln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 xmlns:a="http://schemas.openxmlformats.org/drawingml/2006/main">
        <a:bodyPr wrap="square" lIns="18288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fld id="{C7F10E86-EC88-4903-9834-23B7358435F1}" type="TxLink">
            <a:rPr lang="zh-CN" altLang="en-US" sz="1400" b="1">
              <a:solidFill>
                <a:schemeClr val="accent3">
                  <a:lumMod val="7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</a:fld>
          <a:endParaRPr lang="en-US" sz="1400" b="1">
            <a:solidFill>
              <a:schemeClr val="accent3">
                <a:lumMod val="75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828675</xdr:colOff>
      <xdr:row>0</xdr:row>
      <xdr:rowOff>152400</xdr:rowOff>
    </xdr:from>
    <xdr:to>
      <xdr:col>9</xdr:col>
      <xdr:colOff>838200</xdr:colOff>
      <xdr:row>1</xdr:row>
      <xdr:rowOff>9526</xdr:rowOff>
    </xdr:to>
    <xdr:grpSp>
      <xdr:nvGrpSpPr>
        <xdr:cNvPr id="37" name="价目单" descr="&quot;&quot;" title="价目单（导航按钮）">
          <a:hlinkClick xmlns:r="http://schemas.openxmlformats.org/officeDocument/2006/relationships" r:id="rId1"/>
        </xdr:cNvPr>
        <xdr:cNvGrpSpPr/>
      </xdr:nvGrpSpPr>
      <xdr:grpSpPr>
        <a:xfrm>
          <a:off x="9372600" y="152400"/>
          <a:ext cx="1076325" cy="457200"/>
          <a:chOff x="8305800" y="352425"/>
          <a:chExt cx="904875" cy="342901"/>
        </a:xfrm>
      </xdr:grpSpPr>
      <xdr:sp>
        <xdr:nvSpPr>
          <xdr:cNvPr id="5" name="任意多边形 6"/>
          <xdr:cNvSpPr/>
        </xdr:nvSpPr>
        <xdr:spPr>
          <a:xfrm>
            <a:off x="9085094" y="457200"/>
            <a:ext cx="67621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</a:ln>
        </xdr:spPr>
      </xdr:sp>
      <xdr:sp>
        <xdr:nvSpPr>
          <xdr:cNvPr id="6" name="任意多边形 7"/>
          <xdr:cNvSpPr/>
        </xdr:nvSpPr>
        <xdr:spPr>
          <a:xfrm>
            <a:off x="9143054" y="457200"/>
            <a:ext cx="67621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</a:ln>
        </xdr:spPr>
      </xdr:sp>
      <xdr:sp>
        <xdr:nvSpPr>
          <xdr:cNvPr id="7" name="文本框 6"/>
          <xdr:cNvSpPr txBox="1"/>
        </xdr:nvSpPr>
        <xdr:spPr>
          <a:xfrm>
            <a:off x="8305800" y="352425"/>
            <a:ext cx="808275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pPr algn="r"/>
            <a:r>
              <a:rPr lang="zh-CN" altLang="en-US" sz="120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价目单</a:t>
            </a:r>
            <a:endParaRPr lang="en-US" sz="1200" b="1" spc="-100" baseline="0">
              <a:ln>
                <a:noFill/>
              </a:ln>
              <a:solidFill>
                <a:schemeClr val="accent3">
                  <a:lumMod val="7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DokChampa" pitchFamily="34" charset="-34"/>
            </a:endParaRPr>
          </a:p>
        </xdr:txBody>
      </xdr:sp>
    </xdr:grpSp>
    <xdr:clientData fPrintsWithSheet="0"/>
  </xdr:twoCellAnchor>
  <xdr:twoCellAnchor>
    <xdr:from>
      <xdr:col>7</xdr:col>
      <xdr:colOff>838200</xdr:colOff>
      <xdr:row>0</xdr:row>
      <xdr:rowOff>152400</xdr:rowOff>
    </xdr:from>
    <xdr:to>
      <xdr:col>8</xdr:col>
      <xdr:colOff>647701</xdr:colOff>
      <xdr:row>1</xdr:row>
      <xdr:rowOff>9526</xdr:rowOff>
    </xdr:to>
    <xdr:grpSp>
      <xdr:nvGrpSpPr>
        <xdr:cNvPr id="36" name="报表" descr="&quot;&quot;" title="产品销售报表（导航按钮）">
          <a:hlinkClick xmlns:r="http://schemas.openxmlformats.org/officeDocument/2006/relationships" r:id="rId2"/>
        </xdr:cNvPr>
        <xdr:cNvGrpSpPr/>
      </xdr:nvGrpSpPr>
      <xdr:grpSpPr>
        <a:xfrm>
          <a:off x="8143875" y="152400"/>
          <a:ext cx="1047750" cy="457200"/>
          <a:chOff x="7134225" y="352425"/>
          <a:chExt cx="790576" cy="342901"/>
        </a:xfrm>
      </xdr:grpSpPr>
      <xdr:sp>
        <xdr:nvSpPr>
          <xdr:cNvPr id="9" name="任意多边形 6"/>
          <xdr:cNvSpPr/>
        </xdr:nvSpPr>
        <xdr:spPr>
          <a:xfrm rot="10800000">
            <a:off x="7134225" y="457200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</a:ln>
        </xdr:spPr>
      </xdr:sp>
      <xdr:sp>
        <xdr:nvSpPr>
          <xdr:cNvPr id="10" name="任意多边形 7"/>
          <xdr:cNvSpPr/>
        </xdr:nvSpPr>
        <xdr:spPr>
          <a:xfrm rot="10800000">
            <a:off x="7192215" y="457200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</a:ln>
        </xdr:spPr>
      </xdr:sp>
      <xdr:sp>
        <xdr:nvSpPr>
          <xdr:cNvPr id="12" name="文本框 11" title="导航按钮标签 - 任务详细信息"/>
          <xdr:cNvSpPr txBox="1"/>
        </xdr:nvSpPr>
        <xdr:spPr>
          <a:xfrm>
            <a:off x="7182551" y="352425"/>
            <a:ext cx="742250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pPr algn="l"/>
            <a:r>
              <a:rPr lang="zh-CN" altLang="en-US" sz="120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报表</a:t>
            </a:r>
            <a:endParaRPr lang="en-US" sz="1200" b="1" spc="-100" baseline="0">
              <a:ln>
                <a:noFill/>
              </a:ln>
              <a:solidFill>
                <a:schemeClr val="accent3">
                  <a:lumMod val="7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DokChampa" pitchFamily="34" charset="-34"/>
            </a:endParaRPr>
          </a:p>
        </xdr:txBody>
      </xdr:sp>
    </xdr:grpSp>
    <xdr:clientData fPrintsWithSheet="0"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228600</xdr:colOff>
      <xdr:row>0</xdr:row>
      <xdr:rowOff>161925</xdr:rowOff>
    </xdr:from>
    <xdr:to>
      <xdr:col>6</xdr:col>
      <xdr:colOff>200024</xdr:colOff>
      <xdr:row>1</xdr:row>
      <xdr:rowOff>0</xdr:rowOff>
    </xdr:to>
    <xdr:grpSp>
      <xdr:nvGrpSpPr>
        <xdr:cNvPr id="2" name="历史数据" descr="&quot;&quot;" title="历史数据（导航按钮）">
          <a:hlinkClick xmlns:r="http://schemas.openxmlformats.org/officeDocument/2006/relationships" r:id="rId1"/>
        </xdr:cNvPr>
        <xdr:cNvGrpSpPr/>
      </xdr:nvGrpSpPr>
      <xdr:grpSpPr>
        <a:xfrm>
          <a:off x="7591425" y="161925"/>
          <a:ext cx="1370965" cy="438150"/>
          <a:chOff x="7248525" y="342900"/>
          <a:chExt cx="1371599" cy="342901"/>
        </a:xfrm>
      </xdr:grpSpPr>
      <xdr:sp>
        <xdr:nvSpPr>
          <xdr:cNvPr id="5" name="任意多边形 6"/>
          <xdr:cNvSpPr/>
        </xdr:nvSpPr>
        <xdr:spPr>
          <a:xfrm rot="10800000">
            <a:off x="7248525" y="457201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</a:ln>
        </xdr:spPr>
      </xdr:sp>
      <xdr:sp>
        <xdr:nvSpPr>
          <xdr:cNvPr id="6" name="任意多边形 7"/>
          <xdr:cNvSpPr/>
        </xdr:nvSpPr>
        <xdr:spPr>
          <a:xfrm rot="10800000">
            <a:off x="7306515" y="457201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</a:ln>
        </xdr:spPr>
      </xdr:sp>
      <xdr:sp>
        <xdr:nvSpPr>
          <xdr:cNvPr id="7" name="文本框 6" title="导航按钮标签 - 任务详细信息"/>
          <xdr:cNvSpPr txBox="1"/>
        </xdr:nvSpPr>
        <xdr:spPr>
          <a:xfrm>
            <a:off x="7325425" y="342900"/>
            <a:ext cx="1294699" cy="3429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r>
              <a:rPr lang="zh-CN" altLang="en-US" sz="1100">
                <a:solidFill>
                  <a:schemeClr val="accent3">
                    <a:lumMod val="75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历史数据</a:t>
            </a:r>
            <a:endParaRPr lang="en-US" sz="1200">
              <a:solidFill>
                <a:schemeClr val="accent3">
                  <a:lumMod val="75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1257.7196319444" refreshedBy="Kanokwan Ngasuwan" recordCount="30">
  <cacheSource type="worksheet">
    <worksheetSource name="tblSales"/>
  </cacheSource>
  <cacheFields count="9">
    <cacheField name="产品 ID" numFmtId="0"/>
    <cacheField name="产品名称" numFmtId="0">
      <sharedItems count="5">
        <s v="短裤"/>
        <s v="衬衫"/>
        <s v="凉鞋"/>
        <s v="雨伞"/>
        <s v="水瓶"/>
      </sharedItems>
    </cacheField>
    <cacheField name="价格日期" numFmtId="14">
      <sharedItems containsSemiMixedTypes="0" containsString="0" containsNonDate="0" containsDate="1" minDate="2012-01-01T00:00:00" maxDate="2013-12-12T00:00:00" count="7">
        <d v="2012-01-01T00:00:00"/>
        <d v="2012-02-01T00:00:00"/>
        <d v="2012-02-29T00:00:00"/>
        <d v="2012-03-31T00:00:00"/>
        <d v="2012-04-30T00:00:00"/>
        <d v="2012-05-14T00:00:00"/>
        <d v="2013-12-11T00:00:00"/>
      </sharedItems>
      <fieldGroup base="2">
        <rangePr groupBy="months" startDate="2012-01-01T00:00:00" endDate="2013-12-12T00:00:00" groupInterval="1"/>
        <groupItems count="14">
          <s v="&lt;2012/1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3/12/12"/>
        </groupItems>
      </fieldGroup>
    </cacheField>
    <cacheField name="单位零售价" numFmtId="3">
      <sharedItems containsSemiMixedTypes="0" containsString="0" containsNumber="1" containsInteger="1" minValue="20" maxValue="980" count="48">
        <n v="200"/>
        <n v="880"/>
        <n v="700"/>
        <n v="630"/>
        <n v="350"/>
        <n v="550"/>
        <n v="830"/>
        <n v="340"/>
        <n v="410"/>
        <n v="270"/>
        <n v="380"/>
        <n v="920"/>
        <n v="430"/>
        <n v="980"/>
        <n v="500"/>
        <n v="240"/>
        <n v="720"/>
        <n v="850"/>
        <n v="910"/>
        <n v="420"/>
        <n v="820"/>
        <n v="640"/>
        <n v="330"/>
        <n v="290"/>
        <n v="34" u="1"/>
        <n v="38" u="1"/>
        <n v="83" u="1"/>
        <n v="63" u="1"/>
        <n v="42" u="1"/>
        <n v="91" u="1"/>
        <n v="70" u="1"/>
        <n v="82" u="1"/>
        <n v="50" u="1"/>
        <n v="20" u="1"/>
        <n v="33" u="1"/>
        <n v="98" u="1"/>
        <n v="35" u="1"/>
        <n v="85" u="1"/>
        <n v="24" u="1"/>
        <n v="64" u="1"/>
        <n v="41" u="1"/>
        <n v="43" u="1"/>
        <n v="72" u="1"/>
        <n v="27" u="1"/>
        <n v="29" u="1"/>
        <n v="88" u="1"/>
        <n v="92" u="1"/>
        <n v="55" u="1"/>
      </sharedItems>
    </cacheField>
    <cacheField name="单位批发价*" numFmtId="177"/>
    <cacheField name="售出件数（零售）" numFmtId="3"/>
    <cacheField name="售出件数（批发）" numFmtId="3"/>
    <cacheField name="总销售（数量）" numFmtId="3"/>
    <cacheField name="总销售（金额）" numFmtId="177"/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5"/>
    <x v="0"/>
    <x v="0"/>
    <x v="0"/>
    <n v="200"/>
    <n v="629"/>
    <n v="1254"/>
    <n v="1883"/>
    <n v="376600"/>
  </r>
  <r>
    <n v="1"/>
    <x v="1"/>
    <x v="0"/>
    <x v="1"/>
    <n v="540"/>
    <n v="734"/>
    <n v="1427"/>
    <n v="2161"/>
    <n v="1416500"/>
  </r>
  <r>
    <n v="2"/>
    <x v="2"/>
    <x v="0"/>
    <x v="2"/>
    <n v="440"/>
    <n v="744"/>
    <n v="1043"/>
    <n v="1787"/>
    <n v="979720"/>
  </r>
  <r>
    <n v="3"/>
    <x v="3"/>
    <x v="0"/>
    <x v="3"/>
    <n v="440"/>
    <n v="681"/>
    <n v="1523"/>
    <n v="2204"/>
    <n v="1099150"/>
  </r>
  <r>
    <n v="4"/>
    <x v="4"/>
    <x v="0"/>
    <x v="4"/>
    <n v="270"/>
    <n v="602"/>
    <n v="1822"/>
    <n v="2424"/>
    <n v="702640"/>
  </r>
  <r>
    <n v="1"/>
    <x v="1"/>
    <x v="1"/>
    <x v="5"/>
    <n v="440"/>
    <n v="678"/>
    <n v="1515"/>
    <n v="2193"/>
    <n v="1039500"/>
  </r>
  <r>
    <n v="2"/>
    <x v="2"/>
    <x v="1"/>
    <x v="6"/>
    <n v="540"/>
    <n v="753"/>
    <n v="1005"/>
    <n v="1758"/>
    <n v="1167690"/>
  </r>
  <r>
    <n v="3"/>
    <x v="3"/>
    <x v="1"/>
    <x v="7"/>
    <n v="340"/>
    <n v="986"/>
    <n v="1069"/>
    <n v="2055"/>
    <n v="698700"/>
  </r>
  <r>
    <n v="4"/>
    <x v="4"/>
    <x v="1"/>
    <x v="4"/>
    <n v="250"/>
    <n v="848"/>
    <n v="1211"/>
    <n v="2059"/>
    <n v="599550"/>
  </r>
  <r>
    <n v="5"/>
    <x v="0"/>
    <x v="1"/>
    <x v="8"/>
    <n v="380"/>
    <n v="980"/>
    <n v="1330"/>
    <n v="2310"/>
    <n v="907200"/>
  </r>
  <r>
    <n v="1"/>
    <x v="1"/>
    <x v="2"/>
    <x v="9"/>
    <n v="180"/>
    <n v="533"/>
    <n v="1936"/>
    <n v="2469"/>
    <n v="492390"/>
  </r>
  <r>
    <n v="2"/>
    <x v="2"/>
    <x v="2"/>
    <x v="10"/>
    <n v="280"/>
    <n v="952"/>
    <n v="1512"/>
    <n v="2464"/>
    <n v="785120"/>
  </r>
  <r>
    <n v="3"/>
    <x v="3"/>
    <x v="2"/>
    <x v="11"/>
    <n v="920"/>
    <n v="956"/>
    <n v="1266"/>
    <n v="2222"/>
    <n v="2044240"/>
  </r>
  <r>
    <n v="4"/>
    <x v="4"/>
    <x v="2"/>
    <x v="12"/>
    <n v="360"/>
    <n v="952"/>
    <n v="1390"/>
    <n v="2342"/>
    <n v="909760"/>
  </r>
  <r>
    <n v="5"/>
    <x v="0"/>
    <x v="2"/>
    <x v="13"/>
    <n v="730"/>
    <n v="530"/>
    <n v="1452"/>
    <n v="1982"/>
    <n v="1579360"/>
  </r>
  <r>
    <n v="1"/>
    <x v="1"/>
    <x v="3"/>
    <x v="10"/>
    <n v="280"/>
    <n v="973"/>
    <n v="1415"/>
    <n v="2388"/>
    <n v="765940"/>
  </r>
  <r>
    <n v="2"/>
    <x v="2"/>
    <x v="3"/>
    <x v="14"/>
    <n v="360"/>
    <n v="672"/>
    <n v="1105"/>
    <n v="1777"/>
    <n v="733800"/>
  </r>
  <r>
    <n v="3"/>
    <x v="3"/>
    <x v="3"/>
    <x v="15"/>
    <n v="230"/>
    <n v="769"/>
    <n v="1629"/>
    <n v="2398"/>
    <n v="559230"/>
  </r>
  <r>
    <n v="4"/>
    <x v="4"/>
    <x v="3"/>
    <x v="16"/>
    <n v="570"/>
    <n v="985"/>
    <n v="1848"/>
    <n v="2833"/>
    <n v="1762560"/>
  </r>
  <r>
    <n v="5"/>
    <x v="0"/>
    <x v="3"/>
    <x v="17"/>
    <n v="430"/>
    <n v="721"/>
    <n v="1426"/>
    <n v="2147"/>
    <n v="1226030"/>
  </r>
  <r>
    <n v="1"/>
    <x v="1"/>
    <x v="4"/>
    <x v="18"/>
    <n v="650"/>
    <n v="603"/>
    <n v="1226"/>
    <n v="1829"/>
    <n v="1345630"/>
  </r>
  <r>
    <n v="2"/>
    <x v="2"/>
    <x v="4"/>
    <x v="18"/>
    <n v="550"/>
    <n v="892"/>
    <n v="1823"/>
    <n v="2715"/>
    <n v="1814370"/>
  </r>
  <r>
    <n v="3"/>
    <x v="3"/>
    <x v="4"/>
    <x v="19"/>
    <n v="420"/>
    <n v="611"/>
    <n v="1181"/>
    <n v="1792"/>
    <n v="752640"/>
  </r>
  <r>
    <n v="4"/>
    <x v="4"/>
    <x v="4"/>
    <x v="17"/>
    <n v="430"/>
    <n v="530"/>
    <n v="1039"/>
    <n v="1569"/>
    <n v="897270"/>
  </r>
  <r>
    <n v="5"/>
    <x v="0"/>
    <x v="4"/>
    <x v="20"/>
    <n v="710"/>
    <n v="716"/>
    <n v="1249"/>
    <n v="1965"/>
    <n v="1473910"/>
  </r>
  <r>
    <n v="1"/>
    <x v="1"/>
    <x v="5"/>
    <x v="7"/>
    <n v="310"/>
    <n v="850"/>
    <n v="1548"/>
    <n v="2398"/>
    <n v="768880"/>
  </r>
  <r>
    <n v="2"/>
    <x v="2"/>
    <x v="5"/>
    <x v="21"/>
    <n v="400"/>
    <n v="876"/>
    <n v="1663"/>
    <n v="2539"/>
    <n v="1225840"/>
  </r>
  <r>
    <n v="3"/>
    <x v="3"/>
    <x v="5"/>
    <x v="22"/>
    <n v="300"/>
    <n v="881"/>
    <n v="1149"/>
    <n v="2030"/>
    <n v="635430"/>
  </r>
  <r>
    <n v="4"/>
    <x v="4"/>
    <x v="5"/>
    <x v="23"/>
    <n v="270"/>
    <n v="802"/>
    <n v="1548"/>
    <n v="2350"/>
    <n v="650540"/>
  </r>
  <r>
    <n v="5"/>
    <x v="0"/>
    <x v="6"/>
    <x v="15"/>
    <n v="150"/>
    <n v="824"/>
    <n v="1994"/>
    <n v="2818"/>
    <n v="4968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价格点" cacheId="0" autoFormatId="1" applyNumberFormats="0" applyBorderFormats="0" applyFontFormats="0" applyPatternFormats="0" applyAlignmentFormats="0" applyWidthHeightFormats="1" dataCaption="Values" updatedVersion="5" minRefreshableVersion="3" createdVersion="4" useAutoFormatting="1" rowGrandTotals="0" colGrandTotals="0" compact="0" indent="0" compactData="0" showDrill="1" multipleFieldFilters="0">
  <location ref="B4:D10" firstHeaderRow="1" firstDataRow="1" firstDataCol="2"/>
  <pivotFields count="9">
    <pivotField compact="0" defaultSubtotal="0" outline="0" showAll="0"/>
    <pivotField axis="axisRow" compact="0" defaultSubtotal="0" outline="0" showAll="0">
      <items count="5">
        <item x="2"/>
        <item h="1" x="3"/>
        <item h="1" x="1"/>
        <item h="1" x="0"/>
        <item h="1" x="4"/>
      </items>
    </pivotField>
    <pivotField compact="0" defaultSubtotal="0" outline="0" numFmtId="14" showAll="0"/>
    <pivotField axis="axisRow" compact="0" defaultSubtotal="0" outline="0" numFmtId="3" showAll="0">
      <items count="48">
        <item m="1" x="33"/>
        <item m="1" x="38"/>
        <item m="1" x="43"/>
        <item m="1" x="44"/>
        <item m="1" x="34"/>
        <item m="1" x="24"/>
        <item m="1" x="36"/>
        <item m="1" x="25"/>
        <item m="1" x="40"/>
        <item m="1" x="28"/>
        <item m="1" x="41"/>
        <item m="1" x="32"/>
        <item m="1" x="47"/>
        <item m="1" x="27"/>
        <item m="1" x="39"/>
        <item m="1" x="30"/>
        <item m="1" x="42"/>
        <item m="1" x="31"/>
        <item m="1" x="26"/>
        <item m="1" x="37"/>
        <item m="1" x="45"/>
        <item m="1" x="29"/>
        <item m="1" x="46"/>
        <item m="1" x="35"/>
        <item x="0"/>
        <item x="15"/>
        <item x="9"/>
        <item x="23"/>
        <item x="22"/>
        <item x="7"/>
        <item x="4"/>
        <item x="10"/>
        <item x="8"/>
        <item x="19"/>
        <item x="12"/>
        <item x="14"/>
        <item x="5"/>
        <item x="3"/>
        <item x="21"/>
        <item x="2"/>
        <item x="16"/>
        <item x="20"/>
        <item x="6"/>
        <item x="17"/>
        <item x="1"/>
        <item x="18"/>
        <item x="11"/>
        <item x="13"/>
      </items>
    </pivotField>
    <pivotField compact="0" defaultSubtotal="0" outline="0" numFmtId="179" showAll="0"/>
    <pivotField compact="0" defaultSubtotal="0" outline="0" numFmtId="3" showAll="0"/>
    <pivotField compact="0" defaultSubtotal="0" outline="0" numFmtId="3" showAll="0"/>
    <pivotField dataField="1" compact="0" defaultSubtotal="0" outline="0" numFmtId="3" showAll="0"/>
    <pivotField compact="0" defaultSubtotal="0" outline="0" numFmtId="179" showAll="0"/>
  </pivotFields>
  <rowFields count="2">
    <field x="1"/>
    <field x="3"/>
  </rowFields>
  <rowItems count="6">
    <i>
      <x/>
      <x v="31"/>
    </i>
    <i r="1">
      <x v="35"/>
    </i>
    <i r="1">
      <x v="38"/>
    </i>
    <i r="1">
      <x v="39"/>
    </i>
    <i r="1">
      <x v="42"/>
    </i>
    <i r="1">
      <x v="45"/>
    </i>
  </rowItems>
  <colItems count="1">
    <i/>
  </colItems>
  <dataFields count="1">
    <dataField name="求和项:总销售（数量）" fld="7" baseField="0" baseItem="0"/>
  </dataFields>
  <formats count="11">
    <format dxfId="0">
      <pivotArea dataOnly="0" labelOnly="1" outline="0" fieldPosition="0">
        <references count="2">
          <reference field="1" count="0" selected="0"/>
          <reference field="3" count="6">
            <x v="7"/>
            <x v="11"/>
            <x v="14"/>
            <x v="15"/>
            <x v="18"/>
            <x v="21"/>
          </reference>
        </references>
      </pivotArea>
    </format>
    <format dxfId="1">
      <pivotArea dataOnly="0" labelOnly="1" outline="0" fieldPosition="0">
        <references count="2">
          <reference field="1" count="1" selected="0">
            <x v="0"/>
          </reference>
          <reference field="3" count="6">
            <x v="31"/>
            <x v="35"/>
            <x v="38"/>
            <x v="39"/>
            <x v="42"/>
            <x v="45"/>
          </reference>
        </references>
      </pivotArea>
    </format>
    <format dxfId="2">
      <pivotArea dataOnly="0" labelOnly="1" outline="0" fieldPosition="0">
        <references count="2">
          <reference field="1" count="1" selected="0">
            <x v="1"/>
          </reference>
          <reference field="3" count="6">
            <x v="25"/>
            <x v="28"/>
            <x v="29"/>
            <x v="33"/>
            <x v="37"/>
            <x v="46"/>
          </reference>
        </references>
      </pivotArea>
    </format>
    <format dxfId="3">
      <pivotArea dataOnly="0" labelOnly="1" outline="0" fieldPosition="0">
        <references count="2">
          <reference field="1" count="1" selected="0">
            <x v="2"/>
          </reference>
          <reference field="3" count="6">
            <x v="26"/>
            <x v="29"/>
            <x v="31"/>
            <x v="36"/>
            <x v="44"/>
            <x v="45"/>
          </reference>
        </references>
      </pivotArea>
    </format>
    <format dxfId="4">
      <pivotArea dataOnly="0" labelOnly="1" outline="0" fieldPosition="0">
        <references count="2">
          <reference field="1" count="1" selected="0">
            <x v="3"/>
          </reference>
          <reference field="3" count="6">
            <x v="24"/>
            <x v="25"/>
            <x v="32"/>
            <x v="41"/>
            <x v="43"/>
            <x v="47"/>
          </reference>
        </references>
      </pivotArea>
    </format>
    <format dxfId="5">
      <pivotArea dataOnly="0" labelOnly="1" outline="0" fieldPosition="0">
        <references count="2">
          <reference field="1" count="1" selected="0">
            <x v="4"/>
          </reference>
          <reference field="3" count="5">
            <x v="27"/>
            <x v="30"/>
            <x v="34"/>
            <x v="40"/>
            <x v="43"/>
          </reference>
        </references>
      </pivotArea>
    </format>
    <format dxfId="6">
      <pivotArea type="all" dataOnly="0" outline="0" fieldPosition="0"/>
    </format>
    <format dxfId="7">
      <pivotArea outline="0" collapsedLevelsAreSubtotals="1" fieldPosition="0"/>
    </format>
    <format dxfId="8">
      <pivotArea dataOnly="0" labelOnly="1" outline="0" fieldPosition="0"/>
    </format>
    <format dxfId="9">
      <pivotArea dataOnly="0" labelOnly="1" outline="0" fieldPosition="0">
        <references count="1">
          <reference field="1" count="0"/>
        </references>
      </pivotArea>
    </format>
    <format dxfId="10">
      <pivotArea dataOnly="0" labelOnly="1" outline="0" fieldPosition="0">
        <references count="2">
          <reference field="1" count="0" selected="0"/>
          <reference field="3" count="6">
            <x v="31"/>
            <x v="35"/>
            <x v="38"/>
            <x v="39"/>
            <x v="42"/>
            <x v="45"/>
          </reference>
        </references>
      </pivotArea>
    </format>
  </formats>
  <pivotTableStyleInfo name="PivotStyleMedium4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销售趋势" cacheId="0" autoFormatId="1" applyNumberFormats="0" applyBorderFormats="0" applyFontFormats="0" applyPatternFormats="0" applyAlignmentFormats="0" applyWidthHeightFormats="1" dataCaption="Values" updatedVersion="5" minRefreshableVersion="3" createdVersion="4" useAutoFormatting="1" rowGrandTotals="0" colGrandTotals="0" compact="0" indent="0" compactData="0" showDrill="1" multipleFieldFilters="0" chartFormat="10">
  <location ref="B3:C9" firstHeaderRow="1" firstDataRow="2" firstDataCol="1"/>
  <pivotFields count="9">
    <pivotField compact="0" defaultSubtotal="0" outline="0" showAll="0"/>
    <pivotField axis="axisCol" compact="0" defaultSubtotal="0" outline="0" showAll="0">
      <items count="5">
        <item h="1" x="1"/>
        <item h="1" x="0"/>
        <item x="2"/>
        <item h="1" x="4"/>
        <item h="1" x="3"/>
      </items>
    </pivotField>
    <pivotField axis="axisRow" compact="0" defaultSubtotal="0" outline="0" numFmtId="14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defaultSubtotal="0" outline="0" numFmtId="3" showAll="0"/>
    <pivotField compact="0" defaultSubtotal="0" outline="0" numFmtId="179" showAll="0"/>
    <pivotField compact="0" defaultSubtotal="0" outline="0" numFmtId="3" showAll="0"/>
    <pivotField compact="0" defaultSubtotal="0" outline="0" numFmtId="3" showAll="0"/>
    <pivotField dataField="1" compact="0" defaultSubtotal="0" outline="0" numFmtId="3" showAll="0"/>
    <pivotField compact="0" defaultSubtotal="0" outline="0" numFmtId="179" showAll="0"/>
  </pivotFields>
  <rowFields count="1">
    <field x="2"/>
  </rowFields>
  <rowItems count="5">
    <i>
      <x v="1"/>
    </i>
    <i>
      <x v="2"/>
    </i>
    <i>
      <x v="3"/>
    </i>
    <i>
      <x v="4"/>
    </i>
    <i>
      <x v="5"/>
    </i>
  </rowItems>
  <colFields count="1">
    <field x="1"/>
  </colFields>
  <colItems count="1">
    <i>
      <x v="2"/>
    </i>
  </colItems>
  <dataFields count="1">
    <dataField name="求和项:总销售（数量）" fld="7" baseField="0" baseItem="0"/>
  </dataFields>
  <formats count="5">
    <format dxfId="11">
      <pivotArea type="all" dataOnly="0" outline="0" fieldPosition="0"/>
    </format>
    <format dxfId="12">
      <pivotArea outline="0" collapsedLevelsAreSubtotals="1" fieldPosition="0"/>
    </format>
    <format dxfId="13">
      <pivotArea field="1" type="button" dataOnly="0" labelOnly="1" outline="0" fieldPosition="0"/>
    </format>
    <format dxfId="14">
      <pivotArea dataOnly="0" labelOnly="1" outline="0" fieldPosition="0">
        <references count="1">
          <reference field="2" count="5">
            <x v="1"/>
            <x v="2"/>
            <x v="3"/>
            <x v="4"/>
            <x v="5"/>
          </reference>
        </references>
      </pivotArea>
    </format>
    <format dxfId="15">
      <pivotArea dataOnly="0" labelOnly="1" outline="0" fieldPosition="0">
        <references count="1">
          <reference field="1" count="0"/>
        </references>
      </pivotArea>
    </format>
  </formats>
  <pivotTableStyleInfo name="PivotStyleMedium4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切片器_产品名称" sourceName="产品名称">
  <pivotTables>
    <pivotTable tabId="8" name="销售趋势"/>
    <pivotTable tabId="5" name="价格点"/>
  </pivotTables>
  <data>
    <tabular pivotCacheId="1" showMissing="0">
      <items count="5">
        <i x="1" s="0"/>
        <i x="0" s="0"/>
        <i x="2" s="1"/>
        <i x="4" s="0"/>
        <i x="3" s="0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产品名称" cache="切片器_产品名称" caption="产品名称" columnCount="5" showCaption="0" rowHeight="273050"/>
</slicers>
</file>

<file path=xl/tables/table1.xml><?xml version="1.0" encoding="utf-8"?>
<table xmlns="http://schemas.openxmlformats.org/spreadsheetml/2006/main" id="3" name="tblSales" displayName="tblSales" ref="B3:J33" totalsRowShown="0">
  <tableColumns count="9">
    <tableColumn id="1" name="产品 ID"/>
    <tableColumn id="2" name="产品名称"/>
    <tableColumn id="3" name="价格日期"/>
    <tableColumn id="4" name="单位零售价"/>
    <tableColumn id="5" name="单位批发价*"/>
    <tableColumn id="6" name="售出件数（零售）"/>
    <tableColumn id="7" name="售出件数（批发）"/>
    <tableColumn id="8" name="总销售（数量）"/>
    <tableColumn id="9" name="总销售（金额）"/>
  </tableColumns>
  <tableStyleInfo name="Product Price List" showFirstColumn="0" showLastColumn="0" showRowStripes="0" showColumnStripes="0"/>
</table>
</file>

<file path=xl/tables/table2.xml><?xml version="1.0" encoding="utf-8"?>
<table xmlns="http://schemas.openxmlformats.org/spreadsheetml/2006/main" id="2" name="tblProducts" displayName="tblProducts" ref="B10:F15" totalsRowShown="0">
  <tableColumns count="5">
    <tableColumn id="1" name="产品 ID"/>
    <tableColumn id="2" name="名称"/>
    <tableColumn id="3" name="描述"/>
    <tableColumn id="4" name="单位零售价"/>
    <tableColumn id="5" name="单位批发价*"/>
  </tableColumns>
  <tableStyleInfo name="Product Price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9ADDC"/>
      </a:accent1>
      <a:accent2>
        <a:srgbClr val="F47836"/>
      </a:accent2>
      <a:accent3>
        <a:srgbClr val="2CB15A"/>
      </a:accent3>
      <a:accent4>
        <a:srgbClr val="DB4D75"/>
      </a:accent4>
      <a:accent5>
        <a:srgbClr val="EAAD21"/>
      </a:accent5>
      <a:accent6>
        <a:srgbClr val="895EA7"/>
      </a:accent6>
      <a:hlink>
        <a:srgbClr val="39ADDC"/>
      </a:hlink>
      <a:folHlink>
        <a:srgbClr val="895EA7"/>
      </a:folHlink>
    </a:clrScheme>
    <a:fontScheme name="Produt Price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dventure-works.com/" TargetMode="External"/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  <pageSetUpPr fitToPage="1"/>
  </sheetPr>
  <dimension ref="B1:B25"/>
  <sheetViews>
    <sheetView showGridLines="0" tabSelected="1" workbookViewId="0">
      <selection activeCell="I35" sqref="I35"/>
    </sheetView>
  </sheetViews>
  <sheetFormatPr defaultColWidth="9" defaultRowHeight="16.5" outlineLevelCol="1"/>
  <cols>
    <col min="1" max="1" width="3.57142857142857" style="38" customWidth="1"/>
    <col min="2" max="16" width="9.14285714285714" style="38"/>
    <col min="17" max="17" width="3.57142857142857" style="38" customWidth="1"/>
    <col min="18" max="16384" width="9.14285714285714" style="38"/>
  </cols>
  <sheetData>
    <row r="1" s="35" customFormat="1" ht="47.25" customHeight="1" spans="2:2">
      <c r="B1" s="39" t="s">
        <v>0</v>
      </c>
    </row>
    <row r="2" s="36" customFormat="1"/>
    <row r="3" s="36" customFormat="1"/>
    <row r="4" s="36" customFormat="1"/>
    <row r="5" s="36" customFormat="1"/>
    <row r="6" s="36" customFormat="1"/>
    <row r="7" s="36" customFormat="1"/>
    <row r="8" s="36" customFormat="1"/>
    <row r="9" s="36" customFormat="1"/>
    <row r="10" s="36" customFormat="1"/>
    <row r="11" s="36" customFormat="1"/>
    <row r="12" s="36" customFormat="1"/>
    <row r="13" s="36" customFormat="1"/>
    <row r="14" s="36" customFormat="1"/>
    <row r="15" s="36" customFormat="1"/>
    <row r="16" s="36" customFormat="1"/>
    <row r="17" s="36" customFormat="1"/>
    <row r="18" s="36" customFormat="1" ht="17.25"/>
    <row r="19" s="37" customFormat="1"/>
    <row r="20" ht="21" spans="2:2">
      <c r="B20" s="40" t="s">
        <v>1</v>
      </c>
    </row>
    <row r="25" ht="13.5" customHeight="1" spans="2:2">
      <c r="B25" s="41"/>
    </row>
  </sheetData>
  <printOptions horizontalCentered="1"/>
  <pageMargins left="0.45" right="0.45" top="0.5" bottom="0.5" header="0.3" footer="0.3"/>
  <pageSetup paperSize="1" scale="93" orientation="landscape"/>
  <headerFooter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499984740745262"/>
    <pageSetUpPr fitToPage="1"/>
  </sheetPr>
  <dimension ref="B1:J33"/>
  <sheetViews>
    <sheetView showGridLines="0" workbookViewId="0">
      <selection activeCell="F27" sqref="F27"/>
    </sheetView>
  </sheetViews>
  <sheetFormatPr defaultColWidth="9" defaultRowHeight="17.25" customHeight="1"/>
  <cols>
    <col min="1" max="1" width="3.57142857142857" style="2" customWidth="1"/>
    <col min="2" max="2" width="11.5714285714286" style="2" customWidth="1"/>
    <col min="3" max="3" width="20.7142857142857" style="2" customWidth="1"/>
    <col min="4" max="4" width="13" style="2" customWidth="1"/>
    <col min="5" max="5" width="20.8571428571429" style="2" customWidth="1"/>
    <col min="6" max="6" width="21.2857142857143" style="2" customWidth="1"/>
    <col min="7" max="8" width="18.5714285714286" style="2" customWidth="1"/>
    <col min="9" max="10" width="16" style="2" customWidth="1"/>
    <col min="11" max="11" width="3.57142857142857" style="2" customWidth="1"/>
    <col min="12" max="26" width="9.14285714285714" style="2" customWidth="1"/>
    <col min="27" max="16384" width="9.14285714285714" style="2"/>
  </cols>
  <sheetData>
    <row r="1" s="1" customFormat="1" ht="47.25" customHeight="1" spans="2:2">
      <c r="B1" s="3" t="s">
        <v>2</v>
      </c>
    </row>
    <row r="3" customHeight="1" spans="2:10">
      <c r="B3" s="25" t="s">
        <v>3</v>
      </c>
      <c r="C3" s="25" t="s">
        <v>4</v>
      </c>
      <c r="D3" s="26" t="s">
        <v>5</v>
      </c>
      <c r="E3" s="27" t="s">
        <v>6</v>
      </c>
      <c r="F3" s="28" t="s">
        <v>7</v>
      </c>
      <c r="G3" s="27" t="s">
        <v>8</v>
      </c>
      <c r="H3" s="27" t="s">
        <v>9</v>
      </c>
      <c r="I3" s="27" t="s">
        <v>10</v>
      </c>
      <c r="J3" s="33" t="s">
        <v>11</v>
      </c>
    </row>
    <row r="4" customHeight="1" spans="2:10">
      <c r="B4" s="29">
        <v>5</v>
      </c>
      <c r="C4" s="30" t="str">
        <f>IFERROR(IF(tblSales[[#This Row],[产品 ID]]&lt;&gt;"",VLOOKUP(tblSales[产品 ID],tblProducts[[产品 ID]:[名称]],2,FALSE),""),"未知产品 ID")</f>
        <v>短裤</v>
      </c>
      <c r="D4" s="6">
        <v>40909</v>
      </c>
      <c r="E4" s="31">
        <v>200</v>
      </c>
      <c r="F4" s="32">
        <v>200</v>
      </c>
      <c r="G4" s="31">
        <v>629</v>
      </c>
      <c r="H4" s="31">
        <v>1254</v>
      </c>
      <c r="I4" s="31">
        <f>tblSales[[#This Row],[售出件数（零售）]]+tblSales[[#This Row],[售出件数（批发）]]</f>
        <v>1883</v>
      </c>
      <c r="J4" s="34">
        <f>tblSales[[#This Row],[售出件数（零售）]]*tblSales[[#This Row],[单位零售价]]+tblSales[[#This Row],[售出件数（批发）]]*tblSales[[#This Row],[单位批发价*]]</f>
        <v>376600</v>
      </c>
    </row>
    <row r="5" customHeight="1" spans="2:10">
      <c r="B5" s="29">
        <v>1</v>
      </c>
      <c r="C5" s="30" t="str">
        <f>IFERROR(IF(tblSales[[#This Row],[产品 ID]]&lt;&gt;"",VLOOKUP(tblSales[产品 ID],tblProducts[[产品 ID]:[名称]],2,FALSE),""),"未知产品 ID")</f>
        <v>衬衫</v>
      </c>
      <c r="D5" s="6">
        <v>40909</v>
      </c>
      <c r="E5" s="31">
        <v>880</v>
      </c>
      <c r="F5" s="32">
        <v>540</v>
      </c>
      <c r="G5" s="31">
        <v>734</v>
      </c>
      <c r="H5" s="31">
        <v>1427</v>
      </c>
      <c r="I5" s="31">
        <f>tblSales[[#This Row],[售出件数（零售）]]+tblSales[[#This Row],[售出件数（批发）]]</f>
        <v>2161</v>
      </c>
      <c r="J5" s="34">
        <f>tblSales[[#This Row],[售出件数（零售）]]*tblSales[[#This Row],[单位零售价]]+tblSales[[#This Row],[售出件数（批发）]]*tblSales[[#This Row],[单位批发价*]]</f>
        <v>1416500</v>
      </c>
    </row>
    <row r="6" customHeight="1" spans="2:10">
      <c r="B6" s="29">
        <v>2</v>
      </c>
      <c r="C6" s="30" t="str">
        <f>IFERROR(IF(tblSales[[#This Row],[产品 ID]]&lt;&gt;"",VLOOKUP(tblSales[产品 ID],tblProducts[[产品 ID]:[名称]],2,FALSE),""),"未知产品 ID")</f>
        <v>凉鞋</v>
      </c>
      <c r="D6" s="6">
        <v>40909</v>
      </c>
      <c r="E6" s="31">
        <v>700</v>
      </c>
      <c r="F6" s="32">
        <v>440</v>
      </c>
      <c r="G6" s="31">
        <v>744</v>
      </c>
      <c r="H6" s="31">
        <v>1043</v>
      </c>
      <c r="I6" s="31">
        <f>tblSales[[#This Row],[售出件数（零售）]]+tblSales[[#This Row],[售出件数（批发）]]</f>
        <v>1787</v>
      </c>
      <c r="J6" s="34">
        <f>tblSales[[#This Row],[售出件数（零售）]]*tblSales[[#This Row],[单位零售价]]+tblSales[[#This Row],[售出件数（批发）]]*tblSales[[#This Row],[单位批发价*]]</f>
        <v>979720</v>
      </c>
    </row>
    <row r="7" customHeight="1" spans="2:10">
      <c r="B7" s="29">
        <v>3</v>
      </c>
      <c r="C7" s="30" t="str">
        <f>IFERROR(IF(tblSales[[#This Row],[产品 ID]]&lt;&gt;"",VLOOKUP(tblSales[产品 ID],tblProducts[[产品 ID]:[名称]],2,FALSE),""),"未知产品 ID")</f>
        <v>雨伞</v>
      </c>
      <c r="D7" s="6">
        <v>40909</v>
      </c>
      <c r="E7" s="31">
        <v>630</v>
      </c>
      <c r="F7" s="32">
        <v>440</v>
      </c>
      <c r="G7" s="31">
        <v>681</v>
      </c>
      <c r="H7" s="31">
        <v>1523</v>
      </c>
      <c r="I7" s="31">
        <f>tblSales[[#This Row],[售出件数（零售）]]+tblSales[[#This Row],[售出件数（批发）]]</f>
        <v>2204</v>
      </c>
      <c r="J7" s="34">
        <f>tblSales[[#This Row],[售出件数（零售）]]*tblSales[[#This Row],[单位零售价]]+tblSales[[#This Row],[售出件数（批发）]]*tblSales[[#This Row],[单位批发价*]]</f>
        <v>1099150</v>
      </c>
    </row>
    <row r="8" customHeight="1" spans="2:10">
      <c r="B8" s="29">
        <v>4</v>
      </c>
      <c r="C8" s="30" t="str">
        <f>IFERROR(IF(tblSales[[#This Row],[产品 ID]]&lt;&gt;"",VLOOKUP(tblSales[产品 ID],tblProducts[[产品 ID]:[名称]],2,FALSE),""),"未知产品 ID")</f>
        <v>水瓶</v>
      </c>
      <c r="D8" s="6">
        <v>40909</v>
      </c>
      <c r="E8" s="31">
        <v>350</v>
      </c>
      <c r="F8" s="32">
        <v>270</v>
      </c>
      <c r="G8" s="31">
        <v>602</v>
      </c>
      <c r="H8" s="31">
        <v>1822</v>
      </c>
      <c r="I8" s="31">
        <f>tblSales[[#This Row],[售出件数（零售）]]+tblSales[[#This Row],[售出件数（批发）]]</f>
        <v>2424</v>
      </c>
      <c r="J8" s="34">
        <f>tblSales[[#This Row],[售出件数（零售）]]*tblSales[[#This Row],[单位零售价]]+tblSales[[#This Row],[售出件数（批发）]]*tblSales[[#This Row],[单位批发价*]]</f>
        <v>702640</v>
      </c>
    </row>
    <row r="9" customHeight="1" spans="2:10">
      <c r="B9" s="29">
        <v>1</v>
      </c>
      <c r="C9" s="30" t="str">
        <f>IFERROR(IF(tblSales[[#This Row],[产品 ID]]&lt;&gt;"",VLOOKUP(tblSales[产品 ID],tblProducts[[产品 ID]:[名称]],2,FALSE),""),"未知产品 ID")</f>
        <v>衬衫</v>
      </c>
      <c r="D9" s="6">
        <v>40940</v>
      </c>
      <c r="E9" s="31">
        <v>550</v>
      </c>
      <c r="F9" s="32">
        <v>440</v>
      </c>
      <c r="G9" s="31">
        <v>678</v>
      </c>
      <c r="H9" s="31">
        <v>1515</v>
      </c>
      <c r="I9" s="31">
        <f>tblSales[[#This Row],[售出件数（零售）]]+tblSales[[#This Row],[售出件数（批发）]]</f>
        <v>2193</v>
      </c>
      <c r="J9" s="34">
        <f>tblSales[[#This Row],[售出件数（零售）]]*tblSales[[#This Row],[单位零售价]]+tblSales[[#This Row],[售出件数（批发）]]*tblSales[[#This Row],[单位批发价*]]</f>
        <v>1039500</v>
      </c>
    </row>
    <row r="10" customHeight="1" spans="2:10">
      <c r="B10" s="29">
        <v>2</v>
      </c>
      <c r="C10" s="30" t="str">
        <f>IFERROR(IF(tblSales[[#This Row],[产品 ID]]&lt;&gt;"",VLOOKUP(tblSales[产品 ID],tblProducts[[产品 ID]:[名称]],2,FALSE),""),"未知产品 ID")</f>
        <v>凉鞋</v>
      </c>
      <c r="D10" s="6">
        <v>40940</v>
      </c>
      <c r="E10" s="31">
        <v>830</v>
      </c>
      <c r="F10" s="32">
        <v>540</v>
      </c>
      <c r="G10" s="31">
        <v>753</v>
      </c>
      <c r="H10" s="31">
        <v>1005</v>
      </c>
      <c r="I10" s="31">
        <f>tblSales[[#This Row],[售出件数（零售）]]+tblSales[[#This Row],[售出件数（批发）]]</f>
        <v>1758</v>
      </c>
      <c r="J10" s="34">
        <f>tblSales[[#This Row],[售出件数（零售）]]*tblSales[[#This Row],[单位零售价]]+tblSales[[#This Row],[售出件数（批发）]]*tblSales[[#This Row],[单位批发价*]]</f>
        <v>1167690</v>
      </c>
    </row>
    <row r="11" customHeight="1" spans="2:10">
      <c r="B11" s="29">
        <v>3</v>
      </c>
      <c r="C11" s="30" t="str">
        <f>IFERROR(IF(tblSales[[#This Row],[产品 ID]]&lt;&gt;"",VLOOKUP(tblSales[产品 ID],tblProducts[[产品 ID]:[名称]],2,FALSE),""),"未知产品 ID")</f>
        <v>雨伞</v>
      </c>
      <c r="D11" s="6">
        <v>40940</v>
      </c>
      <c r="E11" s="31">
        <v>340</v>
      </c>
      <c r="F11" s="32">
        <v>340</v>
      </c>
      <c r="G11" s="31">
        <v>986</v>
      </c>
      <c r="H11" s="31">
        <v>1069</v>
      </c>
      <c r="I11" s="31">
        <f>tblSales[[#This Row],[售出件数（零售）]]+tblSales[[#This Row],[售出件数（批发）]]</f>
        <v>2055</v>
      </c>
      <c r="J11" s="34">
        <f>tblSales[[#This Row],[售出件数（零售）]]*tblSales[[#This Row],[单位零售价]]+tblSales[[#This Row],[售出件数（批发）]]*tblSales[[#This Row],[单位批发价*]]</f>
        <v>698700</v>
      </c>
    </row>
    <row r="12" customHeight="1" spans="2:10">
      <c r="B12" s="29">
        <v>4</v>
      </c>
      <c r="C12" s="30" t="str">
        <f>IFERROR(IF(tblSales[[#This Row],[产品 ID]]&lt;&gt;"",VLOOKUP(tblSales[产品 ID],tblProducts[[产品 ID]:[名称]],2,FALSE),""),"未知产品 ID")</f>
        <v>水瓶</v>
      </c>
      <c r="D12" s="6">
        <v>40940</v>
      </c>
      <c r="E12" s="31">
        <v>350</v>
      </c>
      <c r="F12" s="32">
        <v>250</v>
      </c>
      <c r="G12" s="31">
        <v>848</v>
      </c>
      <c r="H12" s="31">
        <v>1211</v>
      </c>
      <c r="I12" s="31">
        <f>tblSales[[#This Row],[售出件数（零售）]]+tblSales[[#This Row],[售出件数（批发）]]</f>
        <v>2059</v>
      </c>
      <c r="J12" s="34">
        <f>tblSales[[#This Row],[售出件数（零售）]]*tblSales[[#This Row],[单位零售价]]+tblSales[[#This Row],[售出件数（批发）]]*tblSales[[#This Row],[单位批发价*]]</f>
        <v>599550</v>
      </c>
    </row>
    <row r="13" customHeight="1" spans="2:10">
      <c r="B13" s="29">
        <v>5</v>
      </c>
      <c r="C13" s="30" t="str">
        <f>IFERROR(IF(tblSales[[#This Row],[产品 ID]]&lt;&gt;"",VLOOKUP(tblSales[产品 ID],tblProducts[[产品 ID]:[名称]],2,FALSE),""),"未知产品 ID")</f>
        <v>短裤</v>
      </c>
      <c r="D13" s="6">
        <v>40940</v>
      </c>
      <c r="E13" s="31">
        <v>410</v>
      </c>
      <c r="F13" s="32">
        <v>380</v>
      </c>
      <c r="G13" s="31">
        <v>980</v>
      </c>
      <c r="H13" s="31">
        <v>1330</v>
      </c>
      <c r="I13" s="31">
        <f>tblSales[[#This Row],[售出件数（零售）]]+tblSales[[#This Row],[售出件数（批发）]]</f>
        <v>2310</v>
      </c>
      <c r="J13" s="34">
        <f>tblSales[[#This Row],[售出件数（零售）]]*tblSales[[#This Row],[单位零售价]]+tblSales[[#This Row],[售出件数（批发）]]*tblSales[[#This Row],[单位批发价*]]</f>
        <v>907200</v>
      </c>
    </row>
    <row r="14" customHeight="1" spans="2:10">
      <c r="B14" s="29">
        <v>1</v>
      </c>
      <c r="C14" s="30" t="str">
        <f>IFERROR(IF(tblSales[[#This Row],[产品 ID]]&lt;&gt;"",VLOOKUP(tblSales[产品 ID],tblProducts[[产品 ID]:[名称]],2,FALSE),""),"未知产品 ID")</f>
        <v>衬衫</v>
      </c>
      <c r="D14" s="6">
        <v>40968</v>
      </c>
      <c r="E14" s="31">
        <v>270</v>
      </c>
      <c r="F14" s="32">
        <v>180</v>
      </c>
      <c r="G14" s="31">
        <v>533</v>
      </c>
      <c r="H14" s="31">
        <v>1936</v>
      </c>
      <c r="I14" s="31">
        <f>tblSales[[#This Row],[售出件数（零售）]]+tblSales[[#This Row],[售出件数（批发）]]</f>
        <v>2469</v>
      </c>
      <c r="J14" s="34">
        <f>tblSales[[#This Row],[售出件数（零售）]]*tblSales[[#This Row],[单位零售价]]+tblSales[[#This Row],[售出件数（批发）]]*tblSales[[#This Row],[单位批发价*]]</f>
        <v>492390</v>
      </c>
    </row>
    <row r="15" customHeight="1" spans="2:10">
      <c r="B15" s="29">
        <v>2</v>
      </c>
      <c r="C15" s="30" t="str">
        <f>IFERROR(IF(tblSales[[#This Row],[产品 ID]]&lt;&gt;"",VLOOKUP(tblSales[产品 ID],tblProducts[[产品 ID]:[名称]],2,FALSE),""),"未知产品 ID")</f>
        <v>凉鞋</v>
      </c>
      <c r="D15" s="6">
        <v>40968</v>
      </c>
      <c r="E15" s="31">
        <v>380</v>
      </c>
      <c r="F15" s="32">
        <v>280</v>
      </c>
      <c r="G15" s="31">
        <v>952</v>
      </c>
      <c r="H15" s="31">
        <v>1512</v>
      </c>
      <c r="I15" s="31">
        <f>tblSales[[#This Row],[售出件数（零售）]]+tblSales[[#This Row],[售出件数（批发）]]</f>
        <v>2464</v>
      </c>
      <c r="J15" s="34">
        <f>tblSales[[#This Row],[售出件数（零售）]]*tblSales[[#This Row],[单位零售价]]+tblSales[[#This Row],[售出件数（批发）]]*tblSales[[#This Row],[单位批发价*]]</f>
        <v>785120</v>
      </c>
    </row>
    <row r="16" customHeight="1" spans="2:10">
      <c r="B16" s="29">
        <v>3</v>
      </c>
      <c r="C16" s="30" t="str">
        <f>IFERROR(IF(tblSales[[#This Row],[产品 ID]]&lt;&gt;"",VLOOKUP(tblSales[产品 ID],tblProducts[[产品 ID]:[名称]],2,FALSE),""),"未知产品 ID")</f>
        <v>雨伞</v>
      </c>
      <c r="D16" s="6">
        <v>40968</v>
      </c>
      <c r="E16" s="31">
        <v>920</v>
      </c>
      <c r="F16" s="32">
        <v>920</v>
      </c>
      <c r="G16" s="31">
        <v>956</v>
      </c>
      <c r="H16" s="31">
        <v>1266</v>
      </c>
      <c r="I16" s="31">
        <f>tblSales[[#This Row],[售出件数（零售）]]+tblSales[[#This Row],[售出件数（批发）]]</f>
        <v>2222</v>
      </c>
      <c r="J16" s="34">
        <f>tblSales[[#This Row],[售出件数（零售）]]*tblSales[[#This Row],[单位零售价]]+tblSales[[#This Row],[售出件数（批发）]]*tblSales[[#This Row],[单位批发价*]]</f>
        <v>2044240</v>
      </c>
    </row>
    <row r="17" customHeight="1" spans="2:10">
      <c r="B17" s="29">
        <v>4</v>
      </c>
      <c r="C17" s="30" t="str">
        <f>IFERROR(IF(tblSales[[#This Row],[产品 ID]]&lt;&gt;"",VLOOKUP(tblSales[产品 ID],tblProducts[[产品 ID]:[名称]],2,FALSE),""),"未知产品 ID")</f>
        <v>水瓶</v>
      </c>
      <c r="D17" s="6">
        <v>40968</v>
      </c>
      <c r="E17" s="31">
        <v>430</v>
      </c>
      <c r="F17" s="32">
        <v>360</v>
      </c>
      <c r="G17" s="31">
        <v>952</v>
      </c>
      <c r="H17" s="31">
        <v>1390</v>
      </c>
      <c r="I17" s="31">
        <f>tblSales[[#This Row],[售出件数（零售）]]+tblSales[[#This Row],[售出件数（批发）]]</f>
        <v>2342</v>
      </c>
      <c r="J17" s="34">
        <f>tblSales[[#This Row],[售出件数（零售）]]*tblSales[[#This Row],[单位零售价]]+tblSales[[#This Row],[售出件数（批发）]]*tblSales[[#This Row],[单位批发价*]]</f>
        <v>909760</v>
      </c>
    </row>
    <row r="18" customHeight="1" spans="2:10">
      <c r="B18" s="29">
        <v>5</v>
      </c>
      <c r="C18" s="30" t="str">
        <f>IFERROR(IF(tblSales[[#This Row],[产品 ID]]&lt;&gt;"",VLOOKUP(tblSales[产品 ID],tblProducts[[产品 ID]:[名称]],2,FALSE),""),"未知产品 ID")</f>
        <v>短裤</v>
      </c>
      <c r="D18" s="6">
        <v>40968</v>
      </c>
      <c r="E18" s="31">
        <v>980</v>
      </c>
      <c r="F18" s="32">
        <v>730</v>
      </c>
      <c r="G18" s="31">
        <v>530</v>
      </c>
      <c r="H18" s="31">
        <v>1452</v>
      </c>
      <c r="I18" s="31">
        <f>tblSales[[#This Row],[售出件数（零售）]]+tblSales[[#This Row],[售出件数（批发）]]</f>
        <v>1982</v>
      </c>
      <c r="J18" s="34">
        <f>tblSales[[#This Row],[售出件数（零售）]]*tblSales[[#This Row],[单位零售价]]+tblSales[[#This Row],[售出件数（批发）]]*tblSales[[#This Row],[单位批发价*]]</f>
        <v>1579360</v>
      </c>
    </row>
    <row r="19" customHeight="1" spans="2:10">
      <c r="B19" s="29">
        <v>1</v>
      </c>
      <c r="C19" s="30" t="str">
        <f>IFERROR(IF(tblSales[[#This Row],[产品 ID]]&lt;&gt;"",VLOOKUP(tblSales[产品 ID],tblProducts[[产品 ID]:[名称]],2,FALSE),""),"未知产品 ID")</f>
        <v>衬衫</v>
      </c>
      <c r="D19" s="6">
        <v>40999</v>
      </c>
      <c r="E19" s="31">
        <v>380</v>
      </c>
      <c r="F19" s="32">
        <v>280</v>
      </c>
      <c r="G19" s="31">
        <v>973</v>
      </c>
      <c r="H19" s="31">
        <v>1415</v>
      </c>
      <c r="I19" s="31">
        <f>tblSales[[#This Row],[售出件数（零售）]]+tblSales[[#This Row],[售出件数（批发）]]</f>
        <v>2388</v>
      </c>
      <c r="J19" s="34">
        <f>tblSales[[#This Row],[售出件数（零售）]]*tblSales[[#This Row],[单位零售价]]+tblSales[[#This Row],[售出件数（批发）]]*tblSales[[#This Row],[单位批发价*]]</f>
        <v>765940</v>
      </c>
    </row>
    <row r="20" customHeight="1" spans="2:10">
      <c r="B20" s="29">
        <v>2</v>
      </c>
      <c r="C20" s="30" t="str">
        <f>IFERROR(IF(tblSales[[#This Row],[产品 ID]]&lt;&gt;"",VLOOKUP(tblSales[产品 ID],tblProducts[[产品 ID]:[名称]],2,FALSE),""),"未知产品 ID")</f>
        <v>凉鞋</v>
      </c>
      <c r="D20" s="6">
        <v>40999</v>
      </c>
      <c r="E20" s="31">
        <v>500</v>
      </c>
      <c r="F20" s="32">
        <v>360</v>
      </c>
      <c r="G20" s="31">
        <v>672</v>
      </c>
      <c r="H20" s="31">
        <v>1105</v>
      </c>
      <c r="I20" s="31">
        <f>tblSales[[#This Row],[售出件数（零售）]]+tblSales[[#This Row],[售出件数（批发）]]</f>
        <v>1777</v>
      </c>
      <c r="J20" s="34">
        <f>tblSales[[#This Row],[售出件数（零售）]]*tblSales[[#This Row],[单位零售价]]+tblSales[[#This Row],[售出件数（批发）]]*tblSales[[#This Row],[单位批发价*]]</f>
        <v>733800</v>
      </c>
    </row>
    <row r="21" customHeight="1" spans="2:10">
      <c r="B21" s="29">
        <v>3</v>
      </c>
      <c r="C21" s="30" t="str">
        <f>IFERROR(IF(tblSales[[#This Row],[产品 ID]]&lt;&gt;"",VLOOKUP(tblSales[产品 ID],tblProducts[[产品 ID]:[名称]],2,FALSE),""),"未知产品 ID")</f>
        <v>雨伞</v>
      </c>
      <c r="D21" s="6">
        <v>40999</v>
      </c>
      <c r="E21" s="31">
        <v>240</v>
      </c>
      <c r="F21" s="32">
        <v>230</v>
      </c>
      <c r="G21" s="31">
        <v>769</v>
      </c>
      <c r="H21" s="31">
        <v>1629</v>
      </c>
      <c r="I21" s="31">
        <f>tblSales[[#This Row],[售出件数（零售）]]+tblSales[[#This Row],[售出件数（批发）]]</f>
        <v>2398</v>
      </c>
      <c r="J21" s="34">
        <f>tblSales[[#This Row],[售出件数（零售）]]*tblSales[[#This Row],[单位零售价]]+tblSales[[#This Row],[售出件数（批发）]]*tblSales[[#This Row],[单位批发价*]]</f>
        <v>559230</v>
      </c>
    </row>
    <row r="22" customHeight="1" spans="2:10">
      <c r="B22" s="29">
        <v>4</v>
      </c>
      <c r="C22" s="30" t="str">
        <f>IFERROR(IF(tblSales[[#This Row],[产品 ID]]&lt;&gt;"",VLOOKUP(tblSales[产品 ID],tblProducts[[产品 ID]:[名称]],2,FALSE),""),"未知产品 ID")</f>
        <v>水瓶</v>
      </c>
      <c r="D22" s="6">
        <v>40999</v>
      </c>
      <c r="E22" s="31">
        <v>720</v>
      </c>
      <c r="F22" s="32">
        <v>570</v>
      </c>
      <c r="G22" s="31">
        <v>985</v>
      </c>
      <c r="H22" s="31">
        <v>1848</v>
      </c>
      <c r="I22" s="31">
        <f>tblSales[[#This Row],[售出件数（零售）]]+tblSales[[#This Row],[售出件数（批发）]]</f>
        <v>2833</v>
      </c>
      <c r="J22" s="34">
        <f>tblSales[[#This Row],[售出件数（零售）]]*tblSales[[#This Row],[单位零售价]]+tblSales[[#This Row],[售出件数（批发）]]*tblSales[[#This Row],[单位批发价*]]</f>
        <v>1762560</v>
      </c>
    </row>
    <row r="23" customHeight="1" spans="2:10">
      <c r="B23" s="29">
        <v>5</v>
      </c>
      <c r="C23" s="30" t="str">
        <f>IFERROR(IF(tblSales[[#This Row],[产品 ID]]&lt;&gt;"",VLOOKUP(tblSales[产品 ID],tblProducts[[产品 ID]:[名称]],2,FALSE),""),"未知产品 ID")</f>
        <v>短裤</v>
      </c>
      <c r="D23" s="6">
        <v>40999</v>
      </c>
      <c r="E23" s="31">
        <v>850</v>
      </c>
      <c r="F23" s="32">
        <v>430</v>
      </c>
      <c r="G23" s="31">
        <v>721</v>
      </c>
      <c r="H23" s="31">
        <v>1426</v>
      </c>
      <c r="I23" s="31">
        <f>tblSales[[#This Row],[售出件数（零售）]]+tblSales[[#This Row],[售出件数（批发）]]</f>
        <v>2147</v>
      </c>
      <c r="J23" s="34">
        <f>tblSales[[#This Row],[售出件数（零售）]]*tblSales[[#This Row],[单位零售价]]+tblSales[[#This Row],[售出件数（批发）]]*tblSales[[#This Row],[单位批发价*]]</f>
        <v>1226030</v>
      </c>
    </row>
    <row r="24" customHeight="1" spans="2:10">
      <c r="B24" s="29">
        <v>1</v>
      </c>
      <c r="C24" s="30" t="str">
        <f>IFERROR(IF(tblSales[[#This Row],[产品 ID]]&lt;&gt;"",VLOOKUP(tblSales[产品 ID],tblProducts[[产品 ID]:[名称]],2,FALSE),""),"未知产品 ID")</f>
        <v>衬衫</v>
      </c>
      <c r="D24" s="6">
        <v>41029</v>
      </c>
      <c r="E24" s="31">
        <v>910</v>
      </c>
      <c r="F24" s="32">
        <v>650</v>
      </c>
      <c r="G24" s="31">
        <v>603</v>
      </c>
      <c r="H24" s="31">
        <v>1226</v>
      </c>
      <c r="I24" s="31">
        <f>tblSales[[#This Row],[售出件数（零售）]]+tblSales[[#This Row],[售出件数（批发）]]</f>
        <v>1829</v>
      </c>
      <c r="J24" s="34">
        <f>tblSales[[#This Row],[售出件数（零售）]]*tblSales[[#This Row],[单位零售价]]+tblSales[[#This Row],[售出件数（批发）]]*tblSales[[#This Row],[单位批发价*]]</f>
        <v>1345630</v>
      </c>
    </row>
    <row r="25" customHeight="1" spans="2:10">
      <c r="B25" s="29">
        <v>2</v>
      </c>
      <c r="C25" s="30" t="str">
        <f>IFERROR(IF(tblSales[[#This Row],[产品 ID]]&lt;&gt;"",VLOOKUP(tblSales[产品 ID],tblProducts[[产品 ID]:[名称]],2,FALSE),""),"未知产品 ID")</f>
        <v>凉鞋</v>
      </c>
      <c r="D25" s="6">
        <v>41029</v>
      </c>
      <c r="E25" s="31">
        <v>910</v>
      </c>
      <c r="F25" s="32">
        <v>550</v>
      </c>
      <c r="G25" s="31">
        <v>892</v>
      </c>
      <c r="H25" s="31">
        <v>1823</v>
      </c>
      <c r="I25" s="31">
        <f>tblSales[[#This Row],[售出件数（零售）]]+tblSales[[#This Row],[售出件数（批发）]]</f>
        <v>2715</v>
      </c>
      <c r="J25" s="34">
        <f>tblSales[[#This Row],[售出件数（零售）]]*tblSales[[#This Row],[单位零售价]]+tblSales[[#This Row],[售出件数（批发）]]*tblSales[[#This Row],[单位批发价*]]</f>
        <v>1814370</v>
      </c>
    </row>
    <row r="26" customHeight="1" spans="2:10">
      <c r="B26" s="29">
        <v>3</v>
      </c>
      <c r="C26" s="30" t="str">
        <f>IFERROR(IF(tblSales[[#This Row],[产品 ID]]&lt;&gt;"",VLOOKUP(tblSales[产品 ID],tblProducts[[产品 ID]:[名称]],2,FALSE),""),"未知产品 ID")</f>
        <v>雨伞</v>
      </c>
      <c r="D26" s="6">
        <v>41029</v>
      </c>
      <c r="E26" s="31">
        <v>420</v>
      </c>
      <c r="F26" s="32">
        <v>420</v>
      </c>
      <c r="G26" s="31">
        <v>611</v>
      </c>
      <c r="H26" s="31">
        <v>1181</v>
      </c>
      <c r="I26" s="31">
        <f>tblSales[[#This Row],[售出件数（零售）]]+tblSales[[#This Row],[售出件数（批发）]]</f>
        <v>1792</v>
      </c>
      <c r="J26" s="34">
        <f>tblSales[[#This Row],[售出件数（零售）]]*tblSales[[#This Row],[单位零售价]]+tblSales[[#This Row],[售出件数（批发）]]*tblSales[[#This Row],[单位批发价*]]</f>
        <v>752640</v>
      </c>
    </row>
    <row r="27" customHeight="1" spans="2:10">
      <c r="B27" s="29">
        <v>4</v>
      </c>
      <c r="C27" s="30" t="str">
        <f>IFERROR(IF(tblSales[[#This Row],[产品 ID]]&lt;&gt;"",VLOOKUP(tblSales[产品 ID],tblProducts[[产品 ID]:[名称]],2,FALSE),""),"未知产品 ID")</f>
        <v>水瓶</v>
      </c>
      <c r="D27" s="6">
        <v>41029</v>
      </c>
      <c r="E27" s="31">
        <v>850</v>
      </c>
      <c r="F27" s="32">
        <v>430</v>
      </c>
      <c r="G27" s="31">
        <v>530</v>
      </c>
      <c r="H27" s="31">
        <v>1039</v>
      </c>
      <c r="I27" s="31">
        <f>tblSales[[#This Row],[售出件数（零售）]]+tblSales[[#This Row],[售出件数（批发）]]</f>
        <v>1569</v>
      </c>
      <c r="J27" s="34">
        <f>tblSales[[#This Row],[售出件数（零售）]]*tblSales[[#This Row],[单位零售价]]+tblSales[[#This Row],[售出件数（批发）]]*tblSales[[#This Row],[单位批发价*]]</f>
        <v>897270</v>
      </c>
    </row>
    <row r="28" customHeight="1" spans="2:10">
      <c r="B28" s="29">
        <v>5</v>
      </c>
      <c r="C28" s="30" t="str">
        <f>IFERROR(IF(tblSales[[#This Row],[产品 ID]]&lt;&gt;"",VLOOKUP(tblSales[产品 ID],tblProducts[[产品 ID]:[名称]],2,FALSE),""),"未知产品 ID")</f>
        <v>短裤</v>
      </c>
      <c r="D28" s="6">
        <v>41029</v>
      </c>
      <c r="E28" s="31">
        <v>820</v>
      </c>
      <c r="F28" s="32">
        <v>710</v>
      </c>
      <c r="G28" s="31">
        <v>716</v>
      </c>
      <c r="H28" s="31">
        <v>1249</v>
      </c>
      <c r="I28" s="31">
        <f>tblSales[[#This Row],[售出件数（零售）]]+tblSales[[#This Row],[售出件数（批发）]]</f>
        <v>1965</v>
      </c>
      <c r="J28" s="34">
        <f>tblSales[[#This Row],[售出件数（零售）]]*tblSales[[#This Row],[单位零售价]]+tblSales[[#This Row],[售出件数（批发）]]*tblSales[[#This Row],[单位批发价*]]</f>
        <v>1473910</v>
      </c>
    </row>
    <row r="29" customHeight="1" spans="2:10">
      <c r="B29" s="29">
        <v>1</v>
      </c>
      <c r="C29" s="30" t="str">
        <f>IFERROR(IF(tblSales[[#This Row],[产品 ID]]&lt;&gt;"",VLOOKUP(tblSales[产品 ID],tblProducts[[产品 ID]:[名称]],2,FALSE),""),"未知产品 ID")</f>
        <v>衬衫</v>
      </c>
      <c r="D29" s="6">
        <v>41043</v>
      </c>
      <c r="E29" s="31">
        <v>340</v>
      </c>
      <c r="F29" s="32">
        <v>310</v>
      </c>
      <c r="G29" s="31">
        <v>850</v>
      </c>
      <c r="H29" s="31">
        <v>1548</v>
      </c>
      <c r="I29" s="31">
        <f>tblSales[[#This Row],[售出件数（零售）]]+tblSales[[#This Row],[售出件数（批发）]]</f>
        <v>2398</v>
      </c>
      <c r="J29" s="34">
        <f>tblSales[[#This Row],[售出件数（零售）]]*tblSales[[#This Row],[单位零售价]]+tblSales[[#This Row],[售出件数（批发）]]*tblSales[[#This Row],[单位批发价*]]</f>
        <v>768880</v>
      </c>
    </row>
    <row r="30" customHeight="1" spans="2:10">
      <c r="B30" s="29">
        <v>2</v>
      </c>
      <c r="C30" s="30" t="str">
        <f>IFERROR(IF(tblSales[[#This Row],[产品 ID]]&lt;&gt;"",VLOOKUP(tblSales[产品 ID],tblProducts[[产品 ID]:[名称]],2,FALSE),""),"未知产品 ID")</f>
        <v>凉鞋</v>
      </c>
      <c r="D30" s="6">
        <v>41043</v>
      </c>
      <c r="E30" s="31">
        <v>640</v>
      </c>
      <c r="F30" s="32">
        <v>400</v>
      </c>
      <c r="G30" s="31">
        <v>876</v>
      </c>
      <c r="H30" s="31">
        <v>1663</v>
      </c>
      <c r="I30" s="31">
        <f>tblSales[[#This Row],[售出件数（零售）]]+tblSales[[#This Row],[售出件数（批发）]]</f>
        <v>2539</v>
      </c>
      <c r="J30" s="34">
        <f>tblSales[[#This Row],[售出件数（零售）]]*tblSales[[#This Row],[单位零售价]]+tblSales[[#This Row],[售出件数（批发）]]*tblSales[[#This Row],[单位批发价*]]</f>
        <v>1225840</v>
      </c>
    </row>
    <row r="31" customHeight="1" spans="2:10">
      <c r="B31" s="29">
        <v>3</v>
      </c>
      <c r="C31" s="30" t="str">
        <f>IFERROR(IF(tblSales[[#This Row],[产品 ID]]&lt;&gt;"",VLOOKUP(tblSales[产品 ID],tblProducts[[产品 ID]:[名称]],2,FALSE),""),"未知产品 ID")</f>
        <v>雨伞</v>
      </c>
      <c r="D31" s="6">
        <v>41043</v>
      </c>
      <c r="E31" s="31">
        <v>330</v>
      </c>
      <c r="F31" s="32">
        <v>300</v>
      </c>
      <c r="G31" s="31">
        <v>881</v>
      </c>
      <c r="H31" s="31">
        <v>1149</v>
      </c>
      <c r="I31" s="31">
        <f>tblSales[[#This Row],[售出件数（零售）]]+tblSales[[#This Row],[售出件数（批发）]]</f>
        <v>2030</v>
      </c>
      <c r="J31" s="34">
        <f>tblSales[[#This Row],[售出件数（零售）]]*tblSales[[#This Row],[单位零售价]]+tblSales[[#This Row],[售出件数（批发）]]*tblSales[[#This Row],[单位批发价*]]</f>
        <v>635430</v>
      </c>
    </row>
    <row r="32" customHeight="1" spans="2:10">
      <c r="B32" s="29">
        <v>4</v>
      </c>
      <c r="C32" s="30" t="str">
        <f>IFERROR(IF(tblSales[[#This Row],[产品 ID]]&lt;&gt;"",VLOOKUP(tblSales[产品 ID],tblProducts[[产品 ID]:[名称]],2,FALSE),""),"未知产品 ID")</f>
        <v>水瓶</v>
      </c>
      <c r="D32" s="6">
        <v>41043</v>
      </c>
      <c r="E32" s="31">
        <v>290</v>
      </c>
      <c r="F32" s="32">
        <v>270</v>
      </c>
      <c r="G32" s="31">
        <v>802</v>
      </c>
      <c r="H32" s="31">
        <v>1548</v>
      </c>
      <c r="I32" s="31">
        <f>tblSales[[#This Row],[售出件数（零售）]]+tblSales[[#This Row],[售出件数（批发）]]</f>
        <v>2350</v>
      </c>
      <c r="J32" s="34">
        <f>tblSales[[#This Row],[售出件数（零售）]]*tblSales[[#This Row],[单位零售价]]+tblSales[[#This Row],[售出件数（批发）]]*tblSales[[#This Row],[单位批发价*]]</f>
        <v>650540</v>
      </c>
    </row>
    <row r="33" customHeight="1" spans="2:10">
      <c r="B33" s="29">
        <v>5</v>
      </c>
      <c r="C33" s="30" t="str">
        <f>IFERROR(IF(tblSales[[#This Row],[产品 ID]]&lt;&gt;"",VLOOKUP(tblSales[产品 ID],tblProducts[[产品 ID]:[名称]],2,FALSE),""),"未知产品 ID")</f>
        <v>短裤</v>
      </c>
      <c r="D33" s="6">
        <v>41619</v>
      </c>
      <c r="E33" s="31">
        <v>240</v>
      </c>
      <c r="F33" s="32">
        <v>150</v>
      </c>
      <c r="G33" s="31">
        <v>824</v>
      </c>
      <c r="H33" s="31">
        <v>1994</v>
      </c>
      <c r="I33" s="31">
        <f>tblSales[[#This Row],[售出件数（零售）]]+tblSales[[#This Row],[售出件数（批发）]]</f>
        <v>2818</v>
      </c>
      <c r="J33" s="34">
        <f>tblSales[[#This Row],[售出件数（零售）]]*tblSales[[#This Row],[单位零售价]]+tblSales[[#This Row],[售出件数（批发）]]*tblSales[[#This Row],[单位批发价*]]</f>
        <v>496860</v>
      </c>
    </row>
  </sheetData>
  <printOptions horizontalCentered="1"/>
  <pageMargins left="0.45" right="0.45" top="0.5" bottom="0.5" header="0.3" footer="0.3"/>
  <pageSetup paperSize="1" scale="61" fitToHeight="0" orientation="portrait"/>
  <headerFooter differentFirst="1">
    <oddFooter>&amp;CPage &amp;P of &amp;N</oddFooter>
  </headerFooter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  <pageSetUpPr fitToPage="1"/>
  </sheetPr>
  <dimension ref="B1:F18"/>
  <sheetViews>
    <sheetView showGridLines="0" workbookViewId="0">
      <selection activeCell="I15" sqref="I15"/>
    </sheetView>
  </sheetViews>
  <sheetFormatPr defaultColWidth="9" defaultRowHeight="32.25" customHeight="1" outlineLevelCol="5"/>
  <cols>
    <col min="1" max="1" width="3.57142857142857" style="2" customWidth="1"/>
    <col min="2" max="2" width="12.1428571428571" style="2" customWidth="1"/>
    <col min="3" max="3" width="19.7142857142857" style="2" customWidth="1"/>
    <col min="4" max="4" width="54" style="2" customWidth="1"/>
    <col min="5" max="6" width="21" style="2" customWidth="1"/>
    <col min="7" max="7" width="3.57142857142857" style="2" customWidth="1"/>
    <col min="8" max="16384" width="9.14285714285714" style="2"/>
  </cols>
  <sheetData>
    <row r="1" s="1" customFormat="1" ht="47.25" customHeight="1" spans="2:2">
      <c r="B1" s="3" t="s">
        <v>12</v>
      </c>
    </row>
    <row r="2" ht="15" customHeight="1"/>
    <row r="3" ht="15" customHeight="1" spans="2:2">
      <c r="B3" s="13" t="s">
        <v>13</v>
      </c>
    </row>
    <row r="4" ht="15" customHeight="1" spans="2:2">
      <c r="B4" s="2" t="s">
        <v>14</v>
      </c>
    </row>
    <row r="5" ht="15" customHeight="1" spans="2:2">
      <c r="B5" s="2" t="s">
        <v>15</v>
      </c>
    </row>
    <row r="6" ht="15" customHeight="1" spans="2:2">
      <c r="B6" s="2" t="s">
        <v>16</v>
      </c>
    </row>
    <row r="7" ht="15" customHeight="1" spans="2:2">
      <c r="B7" s="2" t="s">
        <v>17</v>
      </c>
    </row>
    <row r="8" ht="15" customHeight="1" spans="2:6">
      <c r="B8" s="14" t="s">
        <v>18</v>
      </c>
      <c r="F8" s="15" t="s">
        <v>19</v>
      </c>
    </row>
    <row r="9" ht="15" customHeight="1"/>
    <row r="10" ht="19.5" customHeight="1" spans="2:6">
      <c r="B10" s="12" t="s">
        <v>3</v>
      </c>
      <c r="C10" s="12" t="s">
        <v>20</v>
      </c>
      <c r="D10" s="12" t="s">
        <v>21</v>
      </c>
      <c r="E10" s="16" t="s">
        <v>6</v>
      </c>
      <c r="F10" s="17" t="s">
        <v>7</v>
      </c>
    </row>
    <row r="11" customHeight="1" spans="2:6">
      <c r="B11" s="17">
        <v>1</v>
      </c>
      <c r="C11" s="12" t="s">
        <v>22</v>
      </c>
      <c r="D11" s="18" t="s">
        <v>23</v>
      </c>
      <c r="E11" s="19">
        <v>220</v>
      </c>
      <c r="F11" s="20">
        <v>150</v>
      </c>
    </row>
    <row r="12" customHeight="1" spans="2:6">
      <c r="B12" s="17">
        <v>2</v>
      </c>
      <c r="C12" s="12" t="s">
        <v>24</v>
      </c>
      <c r="D12" s="18" t="s">
        <v>25</v>
      </c>
      <c r="E12" s="21">
        <v>100</v>
      </c>
      <c r="F12" s="20">
        <v>60</v>
      </c>
    </row>
    <row r="13" customHeight="1" spans="2:6">
      <c r="B13" s="17">
        <v>3</v>
      </c>
      <c r="C13" s="12" t="s">
        <v>26</v>
      </c>
      <c r="D13" s="18" t="s">
        <v>27</v>
      </c>
      <c r="E13" s="21">
        <v>300</v>
      </c>
      <c r="F13" s="20">
        <v>200</v>
      </c>
    </row>
    <row r="14" customHeight="1" spans="2:6">
      <c r="B14" s="17">
        <v>4</v>
      </c>
      <c r="C14" s="12" t="s">
        <v>28</v>
      </c>
      <c r="D14" s="18" t="s">
        <v>29</v>
      </c>
      <c r="E14" s="21">
        <v>70</v>
      </c>
      <c r="F14" s="20">
        <v>50</v>
      </c>
    </row>
    <row r="15" customHeight="1" spans="2:6">
      <c r="B15" s="17">
        <v>5</v>
      </c>
      <c r="C15" s="12" t="s">
        <v>30</v>
      </c>
      <c r="D15" s="18" t="s">
        <v>31</v>
      </c>
      <c r="E15" s="21">
        <v>150</v>
      </c>
      <c r="F15" s="20">
        <v>80</v>
      </c>
    </row>
    <row r="16" customHeight="1" spans="2:6">
      <c r="B16" s="22"/>
      <c r="C16" s="22"/>
      <c r="D16" s="22"/>
      <c r="E16" s="22"/>
      <c r="F16" s="22"/>
    </row>
    <row r="17" customHeight="1" spans="6:6">
      <c r="F17" s="15" t="s">
        <v>32</v>
      </c>
    </row>
    <row r="18" customHeight="1" spans="5:6">
      <c r="E18" s="23"/>
      <c r="F18" s="24" t="s">
        <v>33</v>
      </c>
    </row>
  </sheetData>
  <mergeCells count="1">
    <mergeCell ref="B16:F16"/>
  </mergeCells>
  <hyperlinks>
    <hyperlink ref="B8" r:id="rId3" display="www.adventure-works.com"/>
  </hyperlinks>
  <printOptions horizontalCentered="1"/>
  <pageMargins left="0.45" right="0.45" top="0.5" bottom="0.5" header="0.3" footer="0.3"/>
  <pageSetup paperSize="1" scale="75" fitToHeight="0" orientation="portrait"/>
  <headerFooter differentFirst="1">
    <oddFooter>&amp;CPage &amp;P of &amp;N</oddFooter>
  </headerFooter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1"/>
  <sheetViews>
    <sheetView showGridLines="0" workbookViewId="0">
      <selection activeCell="C4" sqref="C4"/>
    </sheetView>
  </sheetViews>
  <sheetFormatPr defaultColWidth="9" defaultRowHeight="16.5" outlineLevelCol="7"/>
  <cols>
    <col min="1" max="1" width="3.57142857142857" style="2" customWidth="1"/>
    <col min="2" max="2" width="19" style="2" customWidth="1"/>
    <col min="3" max="3" width="13.4285714285714" style="2" customWidth="1"/>
    <col min="4" max="4" width="22" style="2" customWidth="1"/>
    <col min="5" max="5" width="7.71428571428571" style="2" customWidth="1"/>
    <col min="6" max="6" width="27.8571428571429" style="2" customWidth="1"/>
    <col min="7" max="7" width="17" style="2" customWidth="1"/>
    <col min="8" max="9" width="13" style="2" customWidth="1"/>
    <col min="10" max="10" width="5.71428571428571" style="2" customWidth="1"/>
    <col min="11" max="26" width="5" style="2" customWidth="1"/>
    <col min="27" max="27" width="11.2857142857143" style="2" customWidth="1"/>
    <col min="28" max="16384" width="9.14285714285714" style="2"/>
  </cols>
  <sheetData>
    <row r="1" s="1" customFormat="1" ht="47.25" customHeight="1" spans="2:4">
      <c r="B1" s="3" t="s">
        <v>34</v>
      </c>
      <c r="C1" s="8"/>
      <c r="D1" s="8"/>
    </row>
    <row r="2" ht="48.75" customHeight="1" spans="2:4">
      <c r="B2" s="4" t="s">
        <v>35</v>
      </c>
      <c r="C2" s="4"/>
      <c r="D2" s="4"/>
    </row>
    <row r="3" ht="23.25" customHeight="1" spans="2:4">
      <c r="B3" s="9" t="s">
        <v>36</v>
      </c>
      <c r="C3" s="9" t="str">
        <f>IF(LEN(B5),B5,"无")</f>
        <v>凉鞋</v>
      </c>
      <c r="D3" s="10"/>
    </row>
    <row r="4" spans="2:4">
      <c r="B4" s="2" t="s">
        <v>4</v>
      </c>
      <c r="C4" s="2" t="s">
        <v>6</v>
      </c>
      <c r="D4" s="2" t="s">
        <v>37</v>
      </c>
    </row>
    <row r="5" spans="2:4">
      <c r="B5" s="2" t="s">
        <v>24</v>
      </c>
      <c r="C5" s="11">
        <v>380</v>
      </c>
      <c r="D5" s="7">
        <v>2464</v>
      </c>
    </row>
    <row r="6" spans="3:4">
      <c r="C6" s="11">
        <v>500</v>
      </c>
      <c r="D6" s="7">
        <v>1777</v>
      </c>
    </row>
    <row r="7" spans="3:4">
      <c r="C7" s="11">
        <v>640</v>
      </c>
      <c r="D7" s="7">
        <v>2539</v>
      </c>
    </row>
    <row r="8" spans="3:4">
      <c r="C8" s="11">
        <v>700</v>
      </c>
      <c r="D8" s="7">
        <v>1787</v>
      </c>
    </row>
    <row r="9" spans="3:4">
      <c r="C9" s="11">
        <v>830</v>
      </c>
      <c r="D9" s="7">
        <v>1758</v>
      </c>
    </row>
    <row r="10" spans="3:4">
      <c r="C10" s="11">
        <v>910</v>
      </c>
      <c r="D10" s="7">
        <v>2715</v>
      </c>
    </row>
    <row r="17" spans="8:8">
      <c r="H17" s="12"/>
    </row>
    <row r="18" spans="8:8">
      <c r="H18" s="12"/>
    </row>
    <row r="19" spans="8:8">
      <c r="H19" s="12"/>
    </row>
    <row r="20" spans="8:8">
      <c r="H20" s="12"/>
    </row>
    <row r="21" spans="8:8">
      <c r="H21" s="12"/>
    </row>
  </sheetData>
  <mergeCells count="1">
    <mergeCell ref="B2:D2"/>
  </mergeCells>
  <pageMargins left="0.699305555555556" right="0.699305555555556" top="0.75" bottom="0.75" header="0.3" footer="0.3"/>
  <pageSetup paperSize="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9"/>
  <sheetViews>
    <sheetView showGridLines="0" workbookViewId="0">
      <selection activeCell="E29" sqref="$A1:$XFD1048576"/>
    </sheetView>
  </sheetViews>
  <sheetFormatPr defaultColWidth="9" defaultRowHeight="16.5" outlineLevelCol="6"/>
  <cols>
    <col min="1" max="1" width="3.57142857142857" style="2" customWidth="1"/>
    <col min="2" max="2" width="22.1428571428571" style="2" customWidth="1"/>
    <col min="3" max="3" width="11.4285714285714" style="2" customWidth="1"/>
    <col min="4" max="7" width="5.71428571428571" style="2" customWidth="1"/>
    <col min="8" max="9" width="11.2857142857143" style="2" customWidth="1"/>
    <col min="10" max="26" width="5" style="2" customWidth="1"/>
    <col min="27" max="27" width="11.2857142857143" style="2" customWidth="1"/>
    <col min="28" max="16384" width="9.14285714285714" style="2"/>
  </cols>
  <sheetData>
    <row r="1" s="1" customFormat="1" ht="47.25" customHeight="1" spans="2:2">
      <c r="B1" s="3" t="s">
        <v>38</v>
      </c>
    </row>
    <row r="2" ht="48.75" customHeight="1" spans="2:7">
      <c r="B2" s="4" t="s">
        <v>35</v>
      </c>
      <c r="C2" s="4"/>
      <c r="D2" s="4"/>
      <c r="E2" s="5"/>
      <c r="F2" s="5"/>
      <c r="G2" s="5"/>
    </row>
    <row r="3" spans="2:3">
      <c r="B3" s="2" t="s">
        <v>37</v>
      </c>
      <c r="C3" s="2" t="s">
        <v>4</v>
      </c>
    </row>
    <row r="4" spans="2:3">
      <c r="B4" s="2" t="s">
        <v>5</v>
      </c>
      <c r="C4" s="2" t="s">
        <v>24</v>
      </c>
    </row>
    <row r="5" spans="2:3">
      <c r="B5" s="6" t="s">
        <v>39</v>
      </c>
      <c r="C5" s="7">
        <v>1787</v>
      </c>
    </row>
    <row r="6" spans="2:3">
      <c r="B6" s="6" t="s">
        <v>40</v>
      </c>
      <c r="C6" s="7">
        <v>4222</v>
      </c>
    </row>
    <row r="7" spans="2:3">
      <c r="B7" s="6" t="s">
        <v>41</v>
      </c>
      <c r="C7" s="7">
        <v>1777</v>
      </c>
    </row>
    <row r="8" spans="2:3">
      <c r="B8" s="6" t="s">
        <v>42</v>
      </c>
      <c r="C8" s="7">
        <v>2715</v>
      </c>
    </row>
    <row r="9" spans="2:3">
      <c r="B9" s="6" t="s">
        <v>43</v>
      </c>
      <c r="C9" s="7">
        <v>2539</v>
      </c>
    </row>
  </sheetData>
  <mergeCells count="1">
    <mergeCell ref="B2:D2"/>
  </mergeCells>
  <pageMargins left="0.699305555555556" right="0.699305555555556" top="0.75" bottom="0.75" header="0.3" footer="0.3"/>
  <pageSetup paperSize="1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 A s s e t E d i t F o r m < / E d i t > < N e w > D o c u m e n t L i b r a r y F o r m < / N e w > < / F o r m T e m p l a t e s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A P D e s c r i p t i o n   x m l n s = " 9 0 5 c 3 8 8 8 - 6 2 8 5 - 4 5 d 0 - b d 7 6 - 6 0 a 9 a c 2 d 7 3 8 c "   x s i : n i l = " t r u e " / > < A s s e t E x p i r e   x m l n s = " 9 0 5 c 3 8 8 8 - 6 2 8 5 - 4 5 d 0 - b d 7 6 - 6 0 a 9 a c 2 d 7 3 8 c " > 2 0 2 9 - 0 1 - 0 1 T 0 8 : 0 0 : 0 0 + 0 0 : 0 0 < / A s s e t E x p i r e > < C a m p a i g n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C a m p a i g n T a g s T a x H T F i e l d 0 > < I n t l L a n g R e v i e w D a t e   x m l n s = " 9 0 5 c 3 8 8 8 - 6 2 8 5 - 4 5 d 0 - b d 7 6 - 6 0 a 9 a c 2 d 7 3 8 c "   x s i : n i l = " t r u e " / > < T P F r i e n d l y N a m e   x m l n s = " 9 0 5 c 3 8 8 8 - 6 2 8 5 - 4 5 d 0 - b d 7 6 - 6 0 a 9 a c 2 d 7 3 8 c "   x s i : n i l = " t r u e " / > < I n t l L a n g R e v i e w   x m l n s = " 9 0 5 c 3 8 8 8 - 6 2 8 5 - 4 5 d 0 - b d 7 6 - 6 0 a 9 a c 2 d 7 3 8 c " > f a l s e < / I n t l L a n g R e v i e w > < L o c L a s t L o c A t t e m p t V e r s i o n L o o k u p   x m l n s = " 9 0 5 c 3 8 8 8 - 6 2 8 5 - 4 5 d 0 - b d 7 6 - 6 0 a 9 a c 2 d 7 3 8 c " > 8 5 4 9 3 3 < / L o c L a s t L o c A t t e m p t V e r s i o n L o o k u p > < P o l i c h e c k W o r d s   x m l n s = " 9 0 5 c 3 8 8 8 - 6 2 8 5 - 4 5 d 0 - b d 7 6 - 6 0 a 9 a c 2 d 7 3 8 c "   x s i : n i l = " t r u e " / > < S u b m i t t e r I d   x m l n s = " 9 0 5 c 3 8 8 8 - 6 2 8 5 - 4 5 d 0 - b d 7 6 - 6 0 a 9 a c 2 d 7 3 8 c "   x s i : n i l = " t r u e " / > < A c q u i r e d F r o m   x m l n s = " 9 0 5 c 3 8 8 8 - 6 2 8 5 - 4 5 d 0 - b d 7 6 - 6 0 a 9 a c 2 d 7 3 8 c " > I n t e r n a l   M S < / A c q u i r e d F r o m > < E d i t o r i a l S t a t u s   x m l n s = " 9 0 5 c 3 8 8 8 - 6 2 8 5 - 4 5 d 0 - b d 7 6 - 6 0 a 9 a c 2 d 7 3 8 c " > C o m p l e t e < / E d i t o r i a l S t a t u s > < M a r k e t s   x m l n s = " 9 0 5 c 3 8 8 8 - 6 2 8 5 - 4 5 d 0 - b d 7 6 - 6 0 a 9 a c 2 d 7 3 8 c " / > < O r i g i n A s s e t   x m l n s = " 9 0 5 c 3 8 8 8 - 6 2 8 5 - 4 5 d 0 - b d 7 6 - 6 0 a 9 a c 2 d 7 3 8 c "   x s i : n i l = " t r u e " / > < A s s e t S t a r t   x m l n s = " 9 0 5 c 3 8 8 8 - 6 2 8 5 - 4 5 d 0 - b d 7 6 - 6 0 a 9 a c 2 d 7 3 8 c " > 2 0 1 2 - 0 8 - 3 1 T 0 1 : 4 6 : 0 0 + 0 0 : 0 0 < / A s s e t S t a r t > < F r i e n d l y T i t l e   x m l n s = " 9 0 5 c 3 8 8 8 - 6 2 8 5 - 4 5 d 0 - b d 7 6 - 6 0 a 9 a c 2 d 7 3 8 c "   x s i : n i l = " t r u e " / > < M a r k e t S p e c i f i c   x m l n s = " 9 0 5 c 3 8 8 8 - 6 2 8 5 - 4 5 d 0 - b d 7 6 - 6 0 a 9 a c 2 d 7 3 8 c " > f a l s e < / M a r k e t S p e c i f i c > < T P N a m e s p a c e   x m l n s = " 9 0 5 c 3 8 8 8 - 6 2 8 5 - 4 5 d 0 - b d 7 6 - 6 0 a 9 a c 2 d 7 3 8 c "   x s i : n i l = " t r u e " / > < P u b l i s h S t a t u s L o o k u p   x m l n s = " 9 0 5 c 3 8 8 8 - 6 2 8 5 - 4 5 d 0 - b d 7 6 - 6 0 a 9 a c 2 d 7 3 8 c " > < V a l u e > 4 9 2 4 0 6 < / V a l u e > < / P u b l i s h S t a t u s L o o k u p > < A P A u t h o r   x m l n s = " 9 0 5 c 3 8 8 8 - 6 2 8 5 - 4 5 d 0 - b d 7 6 - 6 0 a 9 a c 2 d 7 3 8 c " > < U s e r I n f o > < D i s p l a y N a m e > R E D M O N D \ m a t t h o s < / D i s p l a y N a m e > < A c c o u n t I d > 5 9 < / A c c o u n t I d > < A c c o u n t T y p e / > < / U s e r I n f o > < / A P A u t h o r > < T P C o m m a n d L i n e   x m l n s = " 9 0 5 c 3 8 8 8 - 6 2 8 5 - 4 5 d 0 - b d 7 6 - 6 0 a 9 a c 2 d 7 3 8 c "   x s i : n i l = " t r u e " / > < I n t l L a n g R e v i e w e r   x m l n s = " 9 0 5 c 3 8 8 8 - 6 2 8 5 - 4 5 d 0 - b d 7 6 - 6 0 a 9 a c 2 d 7 3 8 c "   x s i : n i l = " t r u e " / > < O p e n T e m p l a t e   x m l n s = " 9 0 5 c 3 8 8 8 - 6 2 8 5 - 4 5 d 0 - b d 7 6 - 6 0 a 9 a c 2 d 7 3 8 c " > t r u e < / O p e n T e m p l a t e > < C S X S u b m i s s i o n D a t e   x m l n s = " 9 0 5 c 3 8 8 8 - 6 2 8 5 - 4 5 d 0 - b d 7 6 - 6 0 a 9 a c 2 d 7 3 8 c "   x s i : n i l = " t r u e " / > < T a x C a t c h A l l   x m l n s = " 9 0 5 c 3 8 8 8 - 6 2 8 5 - 4 5 d 0 - b d 7 6 - 6 0 a 9 a c 2 d 7 3 8 c " / > < M a n a g e r   x m l n s = " 9 0 5 c 3 8 8 8 - 6 2 8 5 - 4 5 d 0 - b d 7 6 - 6 0 a 9 a c 2 d 7 3 8 c "   x s i : n i l = " t r u e " / > < N u m e r i c I d   x m l n s = " 9 0 5 c 3 8 8 8 - 6 2 8 5 - 4 5 d 0 - b d 7 6 - 6 0 a 9 a c 2 d 7 3 8 c "   x s i : n i l = " t r u e " / > < P a r e n t A s s e t I d   x m l n s = " 9 0 5 c 3 8 8 8 - 6 2 8 5 - 4 5 d 0 - b d 7 6 - 6 0 a 9 a c 2 d 7 3 8 c "   x s i : n i l = " t r u e " / > < O r i g i n a l S o u r c e M a r k e t   x m l n s = " 9 0 5 c 3 8 8 8 - 6 2 8 5 - 4 5 d 0 - b d 7 6 - 6 0 a 9 a c 2 d 7 3 8 c " > e n g l i s h < / O r i g i n a l S o u r c e M a r k e t > < A p p r o v a l S t a t u s   x m l n s = " 9 0 5 c 3 8 8 8 - 6 2 8 5 - 4 5 d 0 - b d 7 6 - 6 0 a 9 a c 2 d 7 3 8 c " > I n P r o g r e s s < / A p p r o v a l S t a t u s > < T P C o m p o n e n t   x m l n s = " 9 0 5 c 3 8 8 8 - 6 2 8 5 - 4 5 d 0 - b d 7 6 - 6 0 a 9 a c 2 d 7 3 8 c "   x s i : n i l = " t r u e " / > < E d i t o r i a l T a g s   x m l n s = " 9 0 5 c 3 8 8 8 - 6 2 8 5 - 4 5 d 0 - b d 7 6 - 6 0 a 9 a c 2 d 7 3 8 c "   x s i : n i l = " t r u e " / > < T P E x e c u t a b l e   x m l n s = " 9 0 5 c 3 8 8 8 - 6 2 8 5 - 4 5 d 0 - b d 7 6 - 6 0 a 9 a c 2 d 7 3 8 c "   x s i : n i l = " t r u e " / > < T P L a u n c h H e l p L i n k   x m l n s = " 9 0 5 c 3 8 8 8 - 6 2 8 5 - 4 5 d 0 - b d 7 6 - 6 0 a 9 a c 2 d 7 3 8 c "   x s i : n i l = " t r u e " / > < L o c C o m m e n t s   x m l n s = " 9 0 5 c 3 8 8 8 - 6 2 8 5 - 4 5 d 0 - b d 7 6 - 6 0 a 9 a c 2 d 7 3 8 c "   x s i : n i l = " t r u e " / > < L o c R e c o m m e n d e d H a n d o f f   x m l n s = " 9 0 5 c 3 8 8 8 - 6 2 8 5 - 4 5 d 0 - b d 7 6 - 6 0 a 9 a c 2 d 7 3 8 c "   x s i : n i l = " t r u e " / > < S o u r c e T i t l e   x m l n s = " 9 0 5 c 3 8 8 8 - 6 2 8 5 - 4 5 d 0 - b d 7 6 - 6 0 a 9 a c 2 d 7 3 8 c "   x s i : n i l = " t r u e " / > < C S X U p d a t e   x m l n s = " 9 0 5 c 3 8 8 8 - 6 2 8 5 - 4 5 d 0 - b d 7 6 - 6 0 a 9 a c 2 d 7 3 8 c " > f a l s e < / C S X U p d a t e > < I n t l L o c P r i o r i t y   x m l n s = " 9 0 5 c 3 8 8 8 - 6 2 8 5 - 4 5 d 0 - b d 7 6 - 6 0 a 9 a c 2 d 7 3 8 c "   x s i : n i l = " t r u e " / > < U A P r o j e c t e d T o t a l W o r d s   x m l n s = " 9 0 5 c 3 8 8 8 - 6 2 8 5 - 4 5 d 0 - b d 7 6 - 6 0 a 9 a c 2 d 7 3 8 c "   x s i : n i l = " t r u e " / > < A s s e t T y p e   x m l n s = " 9 0 5 c 3 8 8 8 - 6 2 8 5 - 4 5 d 0 - b d 7 6 - 6 0 a 9 a c 2 d 7 3 8 c " > T P < / A s s e t T y p e > < M a c h i n e T r a n s l a t e d   x m l n s = " 9 0 5 c 3 8 8 8 - 6 2 8 5 - 4 5 d 0 - b d 7 6 - 6 0 a 9 a c 2 d 7 3 8 c " > f a l s e < / M a c h i n e T r a n s l a t e d > < O u t p u t C a c h i n g O n   x m l n s = " 9 0 5 c 3 8 8 8 - 6 2 8 5 - 4 5 d 0 - b d 7 6 - 6 0 a 9 a c 2 d 7 3 8 c " > f a l s e < / O u t p u t C a c h i n g O n > < T e m p l a t e S t a t u s   x m l n s = " 9 0 5 c 3 8 8 8 - 6 2 8 5 - 4 5 d 0 - b d 7 6 - 6 0 a 9 a c 2 d 7 3 8 c " > C o m p l e t e < / T e m p l a t e S t a t u s > < I s S e a r c h a b l e   x m l n s = " 9 0 5 c 3 8 8 8 - 6 2 8 5 - 4 5 d 0 - b d 7 6 - 6 0 a 9 a c 2 d 7 3 8 c " > t r u e < / I s S e a r c h a b l e > < C o n t e n t I t e m   x m l n s = " 9 0 5 c 3 8 8 8 - 6 2 8 5 - 4 5 d 0 - b d 7 6 - 6 0 a 9 a c 2 d 7 3 8 c "   x s i : n i l = " t r u e " / > < H a n d o f f T o M S D N   x m l n s = " 9 0 5 c 3 8 8 8 - 6 2 8 5 - 4 5 d 0 - b d 7 6 - 6 0 a 9 a c 2 d 7 3 8 c "   x s i : n i l = " t r u e " / > < S h o w I n   x m l n s = " 9 0 5 c 3 8 8 8 - 6 2 8 5 - 4 5 d 0 - b d 7 6 - 6 0 a 9 a c 2 d 7 3 8 c " > S h o w   e v e r y w h e r e < / S h o w I n > < T h u m b n a i l A s s e t I d   x m l n s = " 9 0 5 c 3 8 8 8 - 6 2 8 5 - 4 5 d 0 - b d 7 6 - 6 0 a 9 a c 2 d 7 3 8 c "   x s i : n i l = " t r u e " / > < U A L o c C o m m e n t s   x m l n s = " 9 0 5 c 3 8 8 8 - 6 2 8 5 - 4 5 d 0 - b d 7 6 - 6 0 a 9 a c 2 d 7 3 8 c "   x s i : n i l = " t r u e " / > < U A L o c R e c o m m e n d a t i o n   x m l n s = " 9 0 5 c 3 8 8 8 - 6 2 8 5 - 4 5 d 0 - b d 7 6 - 6 0 a 9 a c 2 d 7 3 8 c " > L o c a l i z e < / U A L o c R e c o m m e n d a t i o n > < L a s t M o d i f i e d D a t e T i m e   x m l n s = " 9 0 5 c 3 8 8 8 - 6 2 8 5 - 4 5 d 0 - b d 7 6 - 6 0 a 9 a c 2 d 7 3 8 c "   x s i : n i l = " t r u e " / > < L e g a c y D a t a   x m l n s = " 9 0 5 c 3 8 8 8 - 6 2 8 5 - 4 5 d 0 - b d 7 6 - 6 0 a 9 a c 2 d 7 3 8 c "   x s i : n i l = " t r u e " / > < L o c M a n u a l T e s t R e q u i r e d   x m l n s = " 9 0 5 c 3 8 8 8 - 6 2 8 5 - 4 5 d 0 - b d 7 6 - 6 0 a 9 a c 2 d 7 3 8 c " > f a l s e < / L o c M a n u a l T e s t R e q u i r e d > < L o c M a r k e t G r o u p T i e r s 2   x m l n s = " 9 0 5 c 3 8 8 8 - 6 2 8 5 - 4 5 d 0 - b d 7 6 - 6 0 a 9 a c 2 d 7 3 8 c "   x s i : n i l = " t r u e " / > < C l i p A r t F i l e n a m e   x m l n s = " 9 0 5 c 3 8 8 8 - 6 2 8 5 - 4 5 d 0 - b d 7 6 - 6 0 a 9 a c 2 d 7 3 8 c "   x s i : n i l = " t r u e " / > < T P A p p l i c a t i o n   x m l n s = " 9 0 5 c 3 8 8 8 - 6 2 8 5 - 4 5 d 0 - b d 7 6 - 6 0 a 9 a c 2 d 7 3 8 c "   x s i : n i l = " t r u e " / > < C S X H a s h   x m l n s = " 9 0 5 c 3 8 8 8 - 6 2 8 5 - 4 5 d 0 - b d 7 6 - 6 0 a 9 a c 2 d 7 3 8 c "   x s i : n i l = " t r u e " / > < D i r e c t S o u r c e M a r k e t   x m l n s = " 9 0 5 c 3 8 8 8 - 6 2 8 5 - 4 5 d 0 - b d 7 6 - 6 0 a 9 a c 2 d 7 3 8 c " > e n g l i s h < / D i r e c t S o u r c e M a r k e t > < P r i m a r y I m a g e G e n   x m l n s = " 9 0 5 c 3 8 8 8 - 6 2 8 5 - 4 5 d 0 - b d 7 6 - 6 0 a 9 a c 2 d 7 3 8 c " > f a l s e < / P r i m a r y I m a g e G e n > < P l a n n e d P u b D a t e   x m l n s = " 9 0 5 c 3 8 8 8 - 6 2 8 5 - 4 5 d 0 - b d 7 6 - 6 0 a 9 a c 2 d 7 3 8 c "   x s i : n i l = " t r u e " / > < C S X S u b m i s s i o n M a r k e t   x m l n s = " 9 0 5 c 3 8 8 8 - 6 2 8 5 - 4 5 d 0 - b d 7 6 - 6 0 a 9 a c 2 d 7 3 8 c "   x s i : n i l = " t r u e " / > < D o w n l o a d s   x m l n s = " 9 0 5 c 3 8 8 8 - 6 2 8 5 - 4 5 d 0 - b d 7 6 - 6 0 a 9 a c 2 d 7 3 8 c " > 0 < / D o w n l o a d s > < A r t S a m p l e D o c s   x m l n s = " 9 0 5 c 3 8 8 8 - 6 2 8 5 - 4 5 d 0 - b d 7 6 - 6 0 a 9 a c 2 d 7 3 8 c "   x s i : n i l = " t r u e " / > < T r u s t L e v e l   x m l n s = " 9 0 5 c 3 8 8 8 - 6 2 8 5 - 4 5 d 0 - b d 7 6 - 6 0 a 9 a c 2 d 7 3 8 c " > 1   M i c r o s o f t   M a n a g e d   C o n t e n t < / T r u s t L e v e l > < B l o c k P u b l i s h   x m l n s = " 9 0 5 c 3 8 8 8 - 6 2 8 5 - 4 5 d 0 - b d 7 6 - 6 0 a 9 a c 2 d 7 3 8 c " > f a l s e < / B l o c k P u b l i s h > < T P L a u n c h H e l p L i n k T y p e   x m l n s = " 9 0 5 c 3 8 8 8 - 6 2 8 5 - 4 5 d 0 - b d 7 6 - 6 0 a 9 a c 2 d 7 3 8 c " > T e m p l a t e < / T P L a u n c h H e l p L i n k T y p e > < L o c a l i z a t i o n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L o c a l i z a t i o n T a g s T a x H T F i e l d 0 > < B u s i n e s s G r o u p   x m l n s = " 9 0 5 c 3 8 8 8 - 6 2 8 5 - 4 5 d 0 - b d 7 6 - 6 0 a 9 a c 2 d 7 3 8 c "   x s i : n i l = " t r u e " / > < P r o v i d e r s   x m l n s = " 9 0 5 c 3 8 8 8 - 6 2 8 5 - 4 5 d 0 - b d 7 6 - 6 0 a 9 a c 2 d 7 3 8 c "   x s i : n i l = " t r u e " / > < T e m p l a t e T e m p l a t e T y p e   x m l n s = " 9 0 5 c 3 8 8 8 - 6 2 8 5 - 4 5 d 0 - b d 7 6 - 6 0 a 9 a c 2 d 7 3 8 c " > E x c e l   S p r e a d s h e e t   T e m p l a t e < / T e m p l a t e T e m p l a t e T y p e > < T i m e s C l o n e d   x m l n s = " 9 0 5 c 3 8 8 8 - 6 2 8 5 - 4 5 d 0 - b d 7 6 - 6 0 a 9 a c 2 d 7 3 8 c "   x s i : n i l = " t r u e " / > < T P A p p V e r s i o n   x m l n s = " 9 0 5 c 3 8 8 8 - 6 2 8 5 - 4 5 d 0 - b d 7 6 - 6 0 a 9 a c 2 d 7 3 8 c "   x s i : n i l = " t r u e " / > < V o t e C o u n t   x m l n s = " 9 0 5 c 3 8 8 8 - 6 2 8 5 - 4 5 d 0 - b d 7 6 - 6 0 a 9 a c 2 d 7 3 8 c "   x s i : n i l = " t r u e " / > < A v e r a g e R a t i n g   x m l n s = " 9 0 5 c 3 8 8 8 - 6 2 8 5 - 4 5 d 0 - b d 7 6 - 6 0 a 9 a c 2 d 7 3 8 c "   x s i : n i l = " t r u e " / > < F e a t u r e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F e a t u r e T a g s T a x H T F i e l d 0 > < P r o v i d e r   x m l n s = " 9 0 5 c 3 8 8 8 - 6 2 8 5 - 4 5 d 0 - b d 7 6 - 6 0 a 9 a c 2 d 7 3 8 c "   x s i : n i l = " t r u e " / > < U A C u r r e n t W o r d s   x m l n s = " 9 0 5 c 3 8 8 8 - 6 2 8 5 - 4 5 d 0 - b d 7 6 - 6 0 a 9 a c 2 d 7 3 8 c "   x s i : n i l = " t r u e " / > < A s s e t I d   x m l n s = " 9 0 5 c 3 8 8 8 - 6 2 8 5 - 4 5 d 0 - b d 7 6 - 6 0 a 9 a c 2 d 7 3 8 c " > T P 1 0 3 4 2 8 9 1 0 < / A s s e t I d > < T P C l i e n t V i e w e r   x m l n s = " 9 0 5 c 3 8 8 8 - 6 2 8 5 - 4 5 d 0 - b d 7 6 - 6 0 a 9 a c 2 d 7 3 8 c "   x s i : n i l = " t r u e " / > < D S A T A c t i o n T a k e n   x m l n s = " 9 0 5 c 3 8 8 8 - 6 2 8 5 - 4 5 d 0 - b d 7 6 - 6 0 a 9 a c 2 d 7 3 8 c "   x s i : n i l = " t r u e " / > < A P E d i t o r   x m l n s = " 9 0 5 c 3 8 8 8 - 6 2 8 5 - 4 5 d 0 - b d 7 6 - 6 0 a 9 a c 2 d 7 3 8 c " > < U s e r I n f o > < D i s p l a y N a m e > < / D i s p l a y N a m e > < A c c o u n t I d   x s i : n i l = " t r u e " > < / A c c o u n t I d > < A c c o u n t T y p e / > < / U s e r I n f o > < / A P E d i t o r > < T P I n s t a l l L o c a t i o n   x m l n s = " 9 0 5 c 3 8 8 8 - 6 2 8 5 - 4 5 d 0 - b d 7 6 - 6 0 a 9 a c 2 d 7 3 8 c "   x s i : n i l = " t r u e " / > < O O C a c h e I d   x m l n s = " 9 0 5 c 3 8 8 8 - 6 2 8 5 - 4 5 d 0 - b d 7 6 - 6 0 a 9 a c 2 d 7 3 8 c "   x s i : n i l = " t r u e " / > < I s D e l e t e d   x m l n s = " 9 0 5 c 3 8 8 8 - 6 2 8 5 - 4 5 d 0 - b d 7 6 - 6 0 a 9 a c 2 d 7 3 8 c " > f a l s e < / I s D e l e t e d > < P u b l i s h T a r g e t s   x m l n s = " 9 0 5 c 3 8 8 8 - 6 2 8 5 - 4 5 d 0 - b d 7 6 - 6 0 a 9 a c 2 d 7 3 8 c " > O f f i c e O n l i n e V N e x t < / P u b l i s h T a r g e t s > < A p p r o v a l L o g   x m l n s = " 9 0 5 c 3 8 8 8 - 6 2 8 5 - 4 5 d 0 - b d 7 6 - 6 0 a 9 a c 2 d 7 3 8 c "   x s i : n i l = " t r u e " / > < B u g N u m b e r   x m l n s = " 9 0 5 c 3 8 8 8 - 6 2 8 5 - 4 5 d 0 - b d 7 6 - 6 0 a 9 a c 2 d 7 3 8 c "   x s i : n i l = " t r u e " / > < C r a w l F o r D e p e n d e n c i e s   x m l n s = " 9 0 5 c 3 8 8 8 - 6 2 8 5 - 4 5 d 0 - b d 7 6 - 6 0 a 9 a c 2 d 7 3 8 c " > f a l s e < / C r a w l F o r D e p e n d e n c i e s > < I n t e r n a l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I n t e r n a l T a g s T a x H T F i e l d 0 > < L a s t H a n d O f f   x m l n s = " 9 0 5 c 3 8 8 8 - 6 2 8 5 - 4 5 d 0 - b d 7 6 - 6 0 a 9 a c 2 d 7 3 8 c "   x s i : n i l = " t r u e " / > < M i l e s t o n e   x m l n s = " 9 0 5 c 3 8 8 8 - 6 2 8 5 - 4 5 d 0 - b d 7 6 - 6 0 a 9 a c 2 d 7 3 8 c "   x s i : n i l = " t r u e " / > < O r i g i n a l R e l e a s e   x m l n s = " 9 0 5 c 3 8 8 8 - 6 2 8 5 - 4 5 d 0 - b d 7 6 - 6 0 a 9 a c 2 d 7 3 8 c " > 1 5 < / O r i g i n a l R e l e a s e > < R e c o m m e n d a t i o n s M o d i f i e r   x m l n s = " 9 0 5 c 3 8 8 8 - 6 2 8 5 - 4 5 d 0 - b d 7 6 - 6 0 a 9 a c 2 d 7 3 8 c "   x s i : n i l = " t r u e " / > < S c e n a r i o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S c e n a r i o T a g s T a x H T F i e l d 0 > < U A N o t e s   x m l n s = " 9 0 5 c 3 8 8 8 - 6 2 8 5 - 4 5 d 0 - b d 7 6 - 6 0 a 9 a c 2 d 7 3 8 c "   x s i : n i l = " t r u e " / > < D e s c r i p t i o n 0   x m l n s = " a 0 b 6 4 b 5 3 - f b a 7 - 4 3 c a - b 9 5 2 - 9 0 e 5 e 7 4 7 7 3 d d "   x s i : n i l = " t r u e " / > < C o m p o n e n t 0   x m l n s = " a 0 b 6 4 b 5 3 - f b a 7 - 4 3 c a - b 9 5 2 - 9 0 e 5 e 7 4 7 7 3 d d "   x s i : n i l = " t r u e " / > < / d o c u m e n t M a n a g e m e n t > < / p : p r o p e r t i e s > 
</file>

<file path=customXml/item3.xml>��< ? x m l   v e r s i o n = " 1 . 0 " ? > < c t : c o n t e n t T y p e S c h e m a   c t : _ = " "   m a : _ = " "   m a : c o n t e n t T y p e N a m e = " T e m p l a t e F i l e "   m a : c o n t e n t T y p e I D = " 0 x 0 1 0 1 0 0 8 D 8 B 3 4 5 7 1 3 5 D 6 7 4 7 9 9 9 1 4 2 4 C 6 2 4 C B B 4 7 0 4 0 0 2 4 3 9 B 9 1 6 2 B 2 E 8 8 4 9 8 A 3 2 4 B E F F 3 8 1 5 2 2 1 "   m a : c o n t e n t T y p e V e r s i o n = " 5 5 "   m a : c o n t e n t T y p e D e s c r i p t i o n = " C r e a t e   a   n e w   d o c u m e n t . "   m a : c o n t e n t T y p e S c o p e = " "   m a : v e r s i o n I D = " a 7 e 4 f 4 3 e e 5 3 f c 8 6 a e 1 d d 6 2 7 2 2 6 2 e b 9 f b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1 2 c d 5 2 f 9 b 3 4 c d 9 5 3 8 0 2 4 9 3 d 9 1 9 c 3 8 3 c 5 "   n s 2 : _ = "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9 0 5 c 3 8 8 8 - 6 2 8 5 - 4 5 d 0 - b d 7 6 - 6 0 a 9 a c 2 d 7 3 8 c "   x m l n s : n s 3 = " a 0 b 6 4 b 5 3 - f b a 7 - 4 3 c a - b 9 5 2 - 9 0 e 5 e 7 4 7 7 3 d d " >  
 < x s d : i m p o r t   n a m e s p a c e = " 9 0 5 c 3 8 8 8 - 6 2 8 5 - 4 5 d 0 - b d 7 6 - 6 0 a 9 a c 2 d 7 3 8 c " / >  
 < x s d : i m p o r t   n a m e s p a c e = " a 0 b 6 4 b 5 3 - f b a 7 - 4 3 c a - b 9 5 2 - 9 0 e 5 e 7 4 7 7 3 d d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A c q u i r e d F r o m "   m i n O c c u r s = " 0 " / >  
 < x s d : e l e m e n t   r e f = " n s 2 : U A C u r r e n t W o r d s "   m i n O c c u r s = " 0 " / >  
 < x s d : e l e m e n t   r e f = " n s 2 : T P A p p l i c a t i o n "   m i n O c c u r s = " 0 " / >  
 < x s d : e l e m e n t   r e f = " n s 2 : A p p r o v a l L o g "   m i n O c c u r s = " 0 " / >  
 < x s d : e l e m e n t   r e f = " n s 2 : A p p r o v a l S t a t u s "   m i n O c c u r s = " 0 " / >  
 < x s d : e l e m e n t   r e f = " n s 2 : A s s e t S t a r t "   m i n O c c u r s = " 0 " / >  
 < x s d : e l e m e n t   r e f = " n s 2 : A s s e t E x p i r e "   m i n O c c u r s = " 0 " / >  
 < x s d : e l e m e n t   r e f = " n s 2 : A s s e t I d "   m i n O c c u r s = " 0 " / >  
 < x s d : e l e m e n t   r e f = " n s 2 : I s S e a r c h a b l e "   m i n O c c u r s = " 0 " / >  
 < x s d : e l e m e n t   r e f = " n s 2 : A s s e t T y p e "   m i n O c c u r s = " 0 " / >  
 < x s d : e l e m e n t   r e f = " n s 2 : A P A u t h o r "   m i n O c c u r s = " 0 " / >  
 < x s d : e l e m e n t   r e f = " n s 2 : A v e r a g e R a t i n g "   m i n O c c u r s = " 0 " / >  
 < x s d : e l e m e n t   r e f = " n s 2 : B l o c k P u b l i s h "   m i n O c c u r s = " 0 " / >  
 < x s d : e l e m e n t   r e f = " n s 2 : B u g N u m b e r "   m i n O c c u r s = " 0 " / >  
 < x s d : e l e m e n t   r e f = " n s 2 : C a m p a i g n T a g s T a x H T F i e l d 0 "   m i n O c c u r s = " 0 " / >  
 < x s d : e l e m e n t   r e f = " n s 2 : T P C l i e n t V i e w e r "   m i n O c c u r s = " 0 " / >  
 < x s d : e l e m e n t   r e f = " n s 2 : C l i p A r t F i l e n a m e "   m i n O c c u r s = " 0 " / >  
 < x s d : e l e m e n t   r e f = " n s 2 : T P C o m m a n d L i n e "   m i n O c c u r s = " 0 " / >  
 < x s d : e l e m e n t   r e f = " n s 2 : T P C o m p o n e n t "   m i n O c c u r s = " 0 " / >  
 < x s d : e l e m e n t   r e f = " n s 2 : C o n t e n t I t e m "   m i n O c c u r s = " 0 " / >  
 < x s d : e l e m e n t   r e f = " n s 2 : C r a w l F o r D e p e n d e n c i e s "   m i n O c c u r s = " 0 " / >  
 < x s d : e l e m e n t   r e f = " n s 2 : C S X H a s h "   m i n O c c u r s = " 0 " / >  
 < x s d : e l e m e n t   r e f = " n s 2 : C S X S u b m i s s i o n M a r k e t "   m i n O c c u r s = " 0 " / >  
 < x s d : e l e m e n t   r e f = " n s 2 : C S X U p d a t e "   m i n O c c u r s = " 0 " / >  
 < x s d : e l e m e n t   r e f = " n s 2 : I n t l L a n g R e v i e w D a t e "   m i n O c c u r s = " 0 " / >  
 < x s d : e l e m e n t   r e f = " n s 2 : I s D e l e t e d "   m i n O c c u r s = " 0 " / >  
 < x s d : e l e m e n t   r e f = " n s 2 : A P D e s c r i p t i o n "   m i n O c c u r s = " 0 " / >  
 < x s d : e l e m e n t   r e f = " n s 2 : D i r e c t S o u r c e M a r k e t "   m i n O c c u r s = " 0 " / >  
 < x s d : e l e m e n t   r e f = " n s 2 : D o w n l o a d s "   m i n O c c u r s = " 0 " / >  
 < x s d : e l e m e n t   r e f = " n s 2 : D S A T A c t i o n T a k e n "   m i n O c c u r s = " 0 " / >  
 < x s d : e l e m e n t   r e f = " n s 2 : A P E d i t o r "   m i n O c c u r s = " 0 " / >  
 < x s d : e l e m e n t   r e f = " n s 2 : E d i t o r i a l S t a t u s "   m i n O c c u r s = " 0 " / >  
 < x s d : e l e m e n t   r e f = " n s 2 : E d i t o r i a l T a g s "   m i n O c c u r s = " 0 " / >  
 < x s d : e l e m e n t   r e f = " n s 2 : T P E x e c u t a b l e "   m i n O c c u r s = " 0 " / >  
 < x s d : e l e m e n t   r e f = " n s 2 : F e a t u r e T a g s T a x H T F i e l d 0 "   m i n O c c u r s = " 0 " / >  
 < x s d : e l e m e n t   r e f = " n s 2 : T P F r i e n d l y N a m e "   m i n O c c u r s = " 0 " / >  
 < x s d : e l e m e n t   r e f = " n s 2 : F r i e n d l y T i t l e "   m i n O c c u r s = " 0 " / >  
 < x s d : e l e m e n t   r e f = " n s 2 : P r i m a r y I m a g e G e n "   m i n O c c u r s = " 0 " / >  
 < x s d : e l e m e n t   r e f = " n s 2 : H a n d o f f T o M S D N "   m i n O c c u r s = " 0 " / >  
 < x s d : e l e m e n t   r e f = " n s 2 : I n P r o j e c t L i s t L o o k u p "   m i n O c c u r s = " 0 " / >  
 < x s d : e l e m e n t   r e f = " n s 2 : T P I n s t a l l L o c a t i o n "   m i n O c c u r s = " 0 " / >  
 < x s d : e l e m e n t   r e f = " n s 2 : I n t e r n a l T a g s T a x H T F i e l d 0 "   m i n O c c u r s = " 0 " / >  
 < x s d : e l e m e n t   r e f = " n s 2 : I n t l L a n g R e v i e w "   m i n O c c u r s = " 0 " / >  
 < x s d : e l e m e n t   r e f = " n s 2 : I n t l L a n g R e v i e w e r "   m i n O c c u r s = " 0 " / >  
 < x s d : e l e m e n t   r e f = " n s 2 : M a r k e t S p e c i f i c "   m i n O c c u r s = " 0 " / >  
 < x s d : e l e m e n t   r e f = " n s 2 : L a s t C o m p l e t e V e r s i o n L o o k u p "   m i n O c c u r s = " 0 " / >  
 < x s d : e l e m e n t   r e f = " n s 2 : L a s t H a n d O f f "   m i n O c c u r s = " 0 " / >  
 < x s d : e l e m e n t   r e f = " n s 2 : L a s t M o d i f i e d D a t e T i m e "   m i n O c c u r s = " 0 " / >  
 < x s d : e l e m e n t   r e f = " n s 2 : L a s t P r e v i e w E r r o r L o o k u p "   m i n O c c u r s = " 0 " / >  
 < x s d : e l e m e n t   r e f = " n s 2 : L a s t P r e v i e w R e s u l t L o o k u p "   m i n O c c u r s = " 0 " / >  
 < x s d : e l e m e n t   r e f = " n s 2 : L a s t P r e v i e w A t t e m p t D a t e L o o k u p "   m i n O c c u r s = " 0 " / >  
 < x s d : e l e m e n t   r e f = " n s 2 : L a s t P r e v i e w e d B y L o o k u p "   m i n O c c u r s = " 0 " / >  
 < x s d : e l e m e n t   r e f = " n s 2 : L a s t P r e v i e w T i m e L o o k u p "   m i n O c c u r s = " 0 " / >  
 < x s d : e l e m e n t   r e f = " n s 2 : L a s t P r e v i e w V e r s i o n L o o k u p "   m i n O c c u r s = " 0 " / >  
 < x s d : e l e m e n t   r e f = " n s 2 : L a s t P u b l i s h E r r o r L o o k u p "   m i n O c c u r s = " 0 " / >  
 < x s d : e l e m e n t   r e f = " n s 2 : L a s t P u b l i s h R e s u l t L o o k u p "   m i n O c c u r s = " 0 " / >  
 < x s d : e l e m e n t   r e f = " n s 2 : L a s t P u b l i s h A t t e m p t D a t e L o o k u p "   m i n O c c u r s = " 0 " / >  
 < x s d : e l e m e n t   r e f = " n s 2 : L a s t P u b l i s h e d B y L o o k u p "   m i n O c c u r s = " 0 " / >  
 < x s d : e l e m e n t   r e f = " n s 2 : L a s t P u b l i s h T i m e L o o k u p "   m i n O c c u r s = " 0 " / >  
 < x s d : e l e m e n t   r e f = " n s 2 : L a s t P u b l i s h V e r s i o n L o o k u p "   m i n O c c u r s = " 0 " / >  
 < x s d : e l e m e n t   r e f = " n s 2 : T P L a u n c h H e l p L i n k T y p e "   m i n O c c u r s = " 0 " / >  
 < x s d : e l e m e n t   r e f = " n s 2 : L e g a c y D a t a "   m i n O c c u r s = " 0 " / >  
 < x s d : e l e m e n t   r e f = " n s 2 : T P L a u n c h H e l p L i n k "   m i n O c c u r s = " 0 " / >  
 < x s d : e l e m e n t   r e f = " n s 2 : L o c C o m m e n t s "   m i n O c c u r s = " 0 " / >  
 < x s d : e l e m e n t   r e f = " n s 2 : L o c L a s t L o c A t t e m p t V e r s i o n L o o k u p "   m i n O c c u r s = " 0 " / >  
 < x s d : e l e m e n t   r e f = " n s 2 : L o c L a s t L o c A t t e m p t V e r s i o n T y p e L o o k u p "   m i n O c c u r s = " 0 " / >  
 < x s d : e l e m e n t   r e f = " n s 2 : L o c M a n u a l T e s t R e q u i r e d "   m i n O c c u r s = " 0 " / >  
 < x s d : e l e m e n t   r e f = " n s 2 : L o c M a r k e t G r o u p T i e r s 2 "   m i n O c c u r s = " 0 " / >  
 < x s d : e l e m e n t   r e f = " n s 2 : L o c N e w P u b l i s h e d V e r s i o n L o o k u p "   m i n O c c u r s = " 0 " / >  
 < x s d : e l e m e n t   r e f = " n s 2 : L o c O v e r a l l H a n d b a c k S t a t u s L o o k u p "   m i n O c c u r s = " 0 " / >  
 < x s d : e l e m e n t   r e f = " n s 2 : L o c O v e r a l l L o c S t a t u s L o o k u p "   m i n O c c u r s = " 0 " / >  
 < x s d : e l e m e n t   r e f = " n s 2 : L o c O v e r a l l P r e v i e w S t a t u s L o o k u p "   m i n O c c u r s = " 0 " / >  
 < x s d : e l e m e n t   r e f = " n s 2 : L o c O v e r a l l P u b l i s h S t a t u s L o o k u p "   m i n O c c u r s = " 0 " / >  
 < x s d : e l e m e n t   r e f = " n s 2 : I n t l L o c P r i o r i t y "   m i n O c c u r s = " 0 " / >  
 < x s d : e l e m e n t   r e f = " n s 2 : L o c P r o c e s s e d F o r H a n d o f f s L o o k u p "   m i n O c c u r s = " 0 " / >  
 < x s d : e l e m e n t   r e f = " n s 2 : L o c P r o c e s s e d F o r M a r k e t s L o o k u p "   m i n O c c u r s = " 0 " / >  
 < x s d : e l e m e n t   r e f = " n s 2 : L o c P u b l i s h e d D e p e n d e n t A s s e t s L o o k u p "   m i n O c c u r s = " 0 " / >  
 < x s d : e l e m e n t   r e f = " n s 2 : L o c P u b l i s h e d L i n k e d A s s e t s L o o k u p "   m i n O c c u r s = " 0 " / >  
 < x s d : e l e m e n t   r e f = " n s 2 : L o c R e c o m m e n d e d H a n d o f f "   m i n O c c u r s = " 0 " / >  
 < x s d : e l e m e n t   r e f = " n s 2 : L o c a l i z a t i o n T a g s T a x H T F i e l d 0 "   m i n O c c u r s = " 0 " / >  
 < x s d : e l e m e n t   r e f = " n s 2 : M a c h i n e T r a n s l a t e d "   m i n O c c u r s = " 0 " / >  
 < x s d : e l e m e n t   r e f = " n s 2 : M a n a g e r "   m i n O c c u r s = " 0 " / >  
 < x s d : e l e m e n t   r e f = " n s 2 : M a r k e t s "   m i n O c c u r s = " 0 " / >  
 < x s d : e l e m e n t   r e f = " n s 2 : M i l e s t o n e "   m i n O c c u r s = " 0 " / >  
 < x s d : e l e m e n t   r e f = " n s 2 : T P N a m e s p a c e "   m i n O c c u r s = " 0 " / >  
 < x s d : e l e m e n t   r e f = " n s 2 : N u m e r i c I d "   m i n O c c u r s = " 0 " / >  
 < x s d : e l e m e n t   r e f = " n s 2 : N u m O f R a t i n g s L o o k u p "   m i n O c c u r s = " 0 " / >  
 < x s d : e l e m e n t   r e f = " n s 2 : O O C a c h e I d "   m i n O c c u r s = " 0 " / >  
 < x s d : e l e m e n t   r e f = " n s 2 : O p e n T e m p l a t e "   m i n O c c u r s = " 0 " / >  
 < x s d : e l e m e n t   r e f = " n s 2 : O r i g i n A s s e t "   m i n O c c u r s = " 0 " / >  
 < x s d : e l e m e n t   r e f = " n s 2 : O r i g i n a l R e l e a s e "   m i n O c c u r s = " 0 " / >  
 < x s d : e l e m e n t   r e f = " n s 2 : O r i g i n a l S o u r c e M a r k e t "   m i n O c c u r s = " 0 " / >  
 < x s d : e l e m e n t   r e f = " n s 2 : O u t p u t C a c h i n g O n "   m i n O c c u r s = " 0 " / >  
 < x s d : e l e m e n t   r e f = " n s 2 : P a r e n t A s s e t I d "   m i n O c c u r s = " 0 " / >  
 < x s d : e l e m e n t   r e f = " n s 2 : P l a n n e d P u b D a t e "   m i n O c c u r s = " 0 " / >  
 < x s d : e l e m e n t   r e f = " n s 2 : P o l i c h e c k W o r d s "   m i n O c c u r s = " 0 " / >  
 < x s d : e l e m e n t   r e f = " n s 2 : B u s i n e s s G r o u p "   m i n O c c u r s = " 0 " / >  
 < x s d : e l e m e n t   r e f = " n s 2 : U A P r o j e c t e d T o t a l W o r d s "   m i n O c c u r s = " 0 " / >  
 < x s d : e l e m e n t   r e f = " n s 2 : P r o v i d e r "   m i n O c c u r s = " 0 " / >  
 < x s d : e l e m e n t   r e f = " n s 2 : P r o v i d e r s "   m i n O c c u r s = " 0 " / >  
 < x s d : e l e m e n t   r e f = " n s 2 : P u b l i s h S t a t u s L o o k u p "   m i n O c c u r s = " 0 " / >  
 < x s d : e l e m e n t   r e f = " n s 2 : P u b l i s h T a r g e t s "   m i n O c c u r s = " 0 " / >  
 < x s d : e l e m e n t   r e f = " n s 2 : R e c o m m e n d a t i o n s M o d i f i e r "   m i n O c c u r s = " 0 " / >  
 < x s d : e l e m e n t   r e f = " n s 2 : A r t S a m p l e D o c s "   m i n O c c u r s = " 0 " / >  
 < x s d : e l e m e n t   r e f = " n s 2 : S c e n a r i o T a g s T a x H T F i e l d 0 "   m i n O c c u r s = " 0 " / >  
 < x s d : e l e m e n t   r e f = " n s 2 : S h o w I n "   m i n O c c u r s = " 0 " / >  
 < x s d : e l e m e n t   r e f = " n s 2 : S o u r c e T i t l e "   m i n O c c u r s = " 0 " / >  
 < x s d : e l e m e n t   r e f = " n s 2 : C S X S u b m i s s i o n D a t e "   m i n O c c u r s = " 0 " / >  
 < x s d : e l e m e n t   r e f = " n s 2 : S u b m i t t e r I d "   m i n O c c u r s = " 0 " / >  
 < x s d : e l e m e n t   r e f = " n s 2 : T a x C a t c h A l l "   m i n O c c u r s = " 0 " / >  
 < x s d : e l e m e n t   r e f = " n s 2 : T a x C a t c h A l l L a b e l "   m i n O c c u r s = " 0 " / >  
 < x s d : e l e m e n t   r e f = " n s 2 : T e m p l a t e S t a t u s "   m i n O c c u r s = " 0 " / >  
 < x s d : e l e m e n t   r e f = " n s 2 : T e m p l a t e T e m p l a t e T y p e "   m i n O c c u r s = " 0 " / >  
 < x s d : e l e m e n t   r e f = " n s 2 : T h u m b n a i l A s s e t I d "   m i n O c c u r s = " 0 " / >  
 < x s d : e l e m e n t   r e f = " n s 2 : T i m e s C l o n e d "   m i n O c c u r s = " 0 " / >  
 < x s d : e l e m e n t   r e f = " n s 2 : T r u s t L e v e l "   m i n O c c u r s = " 0 " / >  
 < x s d : e l e m e n t   r e f = " n s 2 : U A L o c C o m m e n t s "   m i n O c c u r s = " 0 " / >  
 < x s d : e l e m e n t   r e f = " n s 2 : U A L o c R e c o m m e n d a t i o n "   m i n O c c u r s = " 0 " / >  
 < x s d : e l e m e n t   r e f = " n s 2 : U A N o t e s "   m i n O c c u r s = " 0 " / >  
 < x s d : e l e m e n t   r e f = " n s 2 : T P A p p V e r s i o n "   m i n O c c u r s = " 0 " / >  
 < x s d : e l e m e n t   r e f = " n s 2 : V o t e C o u n t "   m i n O c c u r s = " 0 " / >  
 < x s d : e l e m e n t   r e f = " n s 3 : D e s c r i p t i o n 0 "   m i n O c c u r s = " 0 " / >  
 < x s d : e l e m e n t   r e f = " n s 3 : C o m p o n e n t 0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9 0 5 c 3 8 8 8 - 6 2 8 5 - 4 5 d 0 - b d 7 6 - 6 0 a 9 a c 2 d 7 3 8 c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A c q u i r e d F r o m "   m a : i n d e x = " 1 "   n i l l a b l e = " t r u e "   m a : d i s p l a y N a m e = " A c q u i r e d   F r o m "   m a : d e f a u l t = " I n t e r n a l   M S "   m a : i n t e r n a l N a m e = " A c q u i r e d F r o m "   m a : r e a d O n l y = " f a l s e " >  
 < x s d : s i m p l e T y p e >  
 < x s d : r e s t r i c t i o n   b a s e = " d m s : C h o i c e " >  
 < x s d : e n u m e r a t i o n   v a l u e = " I n t e r n a l   M S " / >  
 < x s d : e n u m e r a t i o n   v a l u e = " C o m m u n i t y " / >  
 < x s d : e n u m e r a t i o n   v a l u e = " M V P " / >  
 < x s d : e n u m e r a t i o n   v a l u e = " P u b l i s h e r " / >  
 < x s d : e n u m e r a t i o n   v a l u e = " P a r t n e r " / >  
 < x s d : e n u m e r a t i o n   v a l u e = " N o n e " / >  
 < / x s d : r e s t r i c t i o n >  
 < / x s d : s i m p l e T y p e >  
 < / x s d : e l e m e n t >  
 < x s d : e l e m e n t   n a m e = " U A C u r r e n t W o r d s "   m a : i n d e x = " 2 "   n i l l a b l e = " t r u e "   m a : d i s p l a y N a m e = " A c t u a l   W o r d   C o u n t "   m a : d e f a u l t = " "   m a : i n t e r n a l N a m e = " U A C u r r e n t W o r d s "   m a : r e a d O n l y = " f a l s e " >  
 < x s d : s i m p l e T y p e >  
 < x s d : r e s t r i c t i o n   b a s e = " d m s : U n k n o w n " / >  
 < / x s d : s i m p l e T y p e >  
 < / x s d : e l e m e n t >  
 < x s d : e l e m e n t   n a m e = " T P A p p l i c a t i o n "   m a : i n d e x = " 3 "   n i l l a b l e = " t r u e "   m a : d i s p l a y N a m e = " A p p l i c a t i o n   t o   O p e n   T e m p l a t e   W i t h "   m a : d e f a u l t = " "   m a : i n t e r n a l N a m e = " T P A p p l i c a t i o n " >  
 < x s d : s i m p l e T y p e >  
 < x s d : r e s t r i c t i o n   b a s e = " d m s : T e x t " / >  
 < / x s d : s i m p l e T y p e >  
 < / x s d : e l e m e n t >  
 < x s d : e l e m e n t   n a m e = " A p p r o v a l L o g "   m a : i n d e x = " 4 "   n i l l a b l e = " t r u e "   m a : d i s p l a y N a m e = " A p p r o v a l   L o g "   m a : d e f a u l t = " "   m a : h i d d e n = " t r u e "   m a : i n t e r n a l N a m e = " A p p r o v a l L o g "   m a : r e a d O n l y = " f a l s e " >  
 < x s d : s i m p l e T y p e >  
 < x s d : r e s t r i c t i o n   b a s e = " d m s : N o t e " / >  
 < / x s d : s i m p l e T y p e >  
 < / x s d : e l e m e n t >  
 < x s d : e l e m e n t   n a m e = " A p p r o v a l S t a t u s "   m a : i n d e x = " 5 "   n i l l a b l e = " t r u e "   m a : d i s p l a y N a m e = " A p p r o v a l   S t a t u s "   m a : d e f a u l t = " I n P r o g r e s s "   m a : i n t e r n a l N a m e = " A p p r o v a l S t a t u s "   m a : r e a d O n l y = " f a l s e " >  
 < x s d : s i m p l e T y p e >  
 < x s d : r e s t r i c t i o n   b a s e = " d m s : C h o i c e " >  
 < x s d : e n u m e r a t i o n   v a l u e = " I n P r o g r e s s " / >  
 < x s d : e n u m e r a t i o n   v a l u e = " R e j e c t e d " / >  
 < x s d : e n u m e r a t i o n   v a l u e = " Q u e s t i o n a b l e " / >  
 < x s d : e n u m e r a t i o n   v a l u e = " A p p r o v e d A u t o m a t i c " / >  
 < x s d : e n u m e r a t i o n   v a l u e = " A p p r o v e d M a n u a l " / >  
 < x s d : e n u m e r a t i o n   v a l u e = " O n   H o l d " / >  
 < x s d : e n u m e r a t i o n   v a l u e = " N e e d s   R e v i e w " / >  
 < x s d : e n u m e r a t i o n   v a l u e = " A   V i o l a t i o n " / >  
 < x s d : e n u m e r a t i o n   v a l u e = " U n p u b l i s h e d   V i o l a t i o n " / >  
 < / x s d : r e s t r i c t i o n >  
 < / x s d : s i m p l e T y p e >  
 < / x s d : e l e m e n t >  
 < x s d : e l e m e n t   n a m e = " A s s e t S t a r t "   m a : i n d e x = " 6 "   n i l l a b l e = " t r u e "   m a : d i s p l a y N a m e = " A s s e t   B e g i n   D a t e "   m a : d e f a u l t = " [ T o d a y ] "   m a : i n t e r n a l N a m e = " A s s e t S t a r t "   m a : r e a d O n l y = " f a l s e " >  
 < x s d : s i m p l e T y p e >  
 < x s d : r e s t r i c t i o n   b a s e = " d m s : D a t e T i m e " / >  
 < / x s d : s i m p l e T y p e >  
 < / x s d : e l e m e n t >  
 < x s d : e l e m e n t   n a m e = " A s s e t E x p i r e "   m a : i n d e x = " 7 "   n i l l a b l e = " t r u e "   m a : d i s p l a y N a m e = " A s s e t   E n d   D a t e "   m a : d e f a u l t = " 2 0 2 9 - 0 1 - 0 1 T 0 0 : 0 0 : 0 0 Z "   m a : i n t e r n a l N a m e = " A s s e t E x p i r e "   m a : r e a d O n l y = " f a l s e " >  
 < x s d : s i m p l e T y p e >  
 < x s d : r e s t r i c t i o n   b a s e = " d m s : D a t e T i m e " / >  
 < / x s d : s i m p l e T y p e >  
 < / x s d : e l e m e n t >  
 < x s d : e l e m e n t   n a m e = " A s s e t I d "   m a : i n d e x = " 8 "   n i l l a b l e = " t r u e "   m a : d i s p l a y N a m e = " A s s e t   I D "   m a : d e f a u l t = " "   m a : i n d e x e d = " t r u e "   m a : i n t e r n a l N a m e = " A s s e t I d "   m a : r e a d O n l y = " f a l s e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x s d : e l e m e n t   n a m e = " I s S e a r c h a b l e "   m a : i n d e x = " 9 "   n i l l a b l e = " t r u e "   m a : d i s p l a y N a m e = " A s s e t   S e a r c h a b l e ? "   m a : d e f a u l t = " t r u e "   m a : i n t e r n a l N a m e = " I s S e a r c h a b l e "   m a : r e a d O n l y = " f a l s e " >  
 < x s d : s i m p l e T y p e >  
 < x s d : r e s t r i c t i o n   b a s e = " d m s : B o o l e a n " / >  
 < / x s d : s i m p l e T y p e >  
 < / x s d : e l e m e n t >  
 < x s d : e l e m e n t   n a m e = " A s s e t T y p e "   m a : i n d e x = " 1 0 "   n i l l a b l e = " t r u e "   m a : d i s p l a y N a m e = " A s s e t   T y p e "   m a : d e f a u l t = " "   m a : i n t e r n a l N a m e = " A s s e t T y p e "   m a : r e a d O n l y = " f a l s e " >  
 < x s d : s i m p l e T y p e >  
 < x s d : r e s t r i c t i o n   b a s e = " d m s : U n k n o w n " / >  
 < / x s d : s i m p l e T y p e >  
 < / x s d : e l e m e n t >  
 < x s d : e l e m e n t   n a m e = " A P A u t h o r "   m a : i n d e x = " 1 1 "   n i l l a b l e = " t r u e "   m a : d i s p l a y N a m e = " A u t h o r "   m a : d e f a u l t = " "   m a : l i s t = " U s e r I n f o "   m a : i n t e r n a l N a m e = " A P A u t h o r "   m a : r e a d O n l y = " f a l s e " >  
 < x s d : c o m p l e x T y p e >  
 < x s d : c o m p l e x C o n t e n t >  
 < x s d : e x t e n s i o n   b a s e = " d m s : U s e r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A v e r a g e R a t i n g "   m a : i n d e x = " 1 2 "   n i l l a b l e = " t r u e "   m a : d i s p l a y N a m e = " A v e r a g e   R a t i n g "   m a : i n t e r n a l N a m e = " A v e r a g e R a t i n g "   m a : r e a d O n l y = " f a l s e " >  
 < x s d : s i m p l e T y p e >  
 < x s d : r e s t r i c t i o n   b a s e = " d m s : T e x t " / >  
 < / x s d : s i m p l e T y p e >  
 < / x s d : e l e m e n t >  
 < x s d : e l e m e n t   n a m e = " B l o c k P u b l i s h "   m a : i n d e x = " 1 3 "   n i l l a b l e = " t r u e "   m a : d i s p l a y N a m e = " B l o c k   f r o m   P u b l i s h i n g ? "   m a : d e f a u l t = " "   m a : i n t e r n a l N a m e = " B l o c k P u b l i s h "   m a : r e a d O n l y = " f a l s e " >  
 < x s d : s i m p l e T y p e >  
 < x s d : r e s t r i c t i o n   b a s e = " d m s : B o o l e a n " / >  
 < / x s d : s i m p l e T y p e >  
 < / x s d : e l e m e n t >  
 < x s d : e l e m e n t   n a m e = " B u g N u m b e r "   m a : i n d e x = " 1 4 "   n i l l a b l e = " t r u e "   m a : d i s p l a y N a m e = " B u g   N u m b e r "   m a : d e f a u l t = " "   m a : i n t e r n a l N a m e = " B u g N u m b e r "   m a : r e a d O n l y = " f a l s e " >  
 < x s d : s i m p l e T y p e >  
 < x s d : r e s t r i c t i o n   b a s e = " d m s : T e x t " / >  
 < / x s d : s i m p l e T y p e >  
 < / x s d : e l e m e n t >  
 < x s d : e l e m e n t   n a m e = " C a m p a i g n T a g s T a x H T F i e l d 0 "   m a : i n d e x = " 1 6 "   n i l l a b l e = " t r u e "   m a : t a x o n o m y = " t r u e "   m a : i n t e r n a l N a m e = " C a m p a i g n T a g s T a x H T F i e l d 0 "   m a : t a x o n o m y F i e l d N a m e = " C a m p a i g n T a g s "   m a : d i s p l a y N a m e = " C a m p a i g n s "   m a : r e a d O n l y = " f a l s e "   m a : d e f a u l t = " "   m a : f i e l d I d = " { 2 f d 5 2 a d 2 - 6 3 b 0 - 4 f 0 5 - b 7 a a - a 1 7 a 1 c 4 8 c a 4 5 } "   m a : t a x o n o m y M u l t i = " t r u e "   m a : s s p I d = " 8 f 7 9 7 5 3 a - 7 5 d 3 - 4 1 f 5 - 8 c a 3 - 4 0 b 8 4 3 9 4 1 b 4 f "   m a : t e r m S e t I d = " c a 0 e 5 0 d 4 - f a a 1 - 4 4 c e - 9 6 1 e - b b 1 4 4 1 c 6 0 e 6 6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P C l i e n t V i e w e r "   m a : i n d e x = " 1 7 "   n i l l a b l e = " t r u e "   m a : d i s p l a y N a m e = " C l i e n t   V i e w e r "   m a : d e f a u l t = " "   m a : i n t e r n a l N a m e = " T P C l i e n t V i e w e r " >  
 < x s d : s i m p l e T y p e >  
 < x s d : r e s t r i c t i o n   b a s e = " d m s : T e x t " / >  
 < / x s d : s i m p l e T y p e >  
 < / x s d : e l e m e n t >  
 < x s d : e l e m e n t   n a m e = " C l i p A r t F i l e n a m e "   m a : i n d e x = " 1 8 "   n i l l a b l e = " t r u e "   m a : d i s p l a y N a m e = " C l i p   A r t   N a m e "   m a : d e f a u l t = " "   m a : i n t e r n a l N a m e = " C l i p A r t F i l e n a m e "   m a : r e a d O n l y = " f a l s e " >  
 < x s d : s i m p l e T y p e >  
 < x s d : r e s t r i c t i o n   b a s e = " d m s : T e x t " / >  
 < / x s d : s i m p l e T y p e >  
 < / x s d : e l e m e n t >  
 < x s d : e l e m e n t   n a m e = " T P C o m m a n d L i n e "   m a : i n d e x = " 1 9 "   n i l l a b l e = " t r u e "   m a : d i s p l a y N a m e = " C o m m a n d   L i n e "   m a : d e f a u l t = " "   m a : i n t e r n a l N a m e = " T P C o m m a n d L i n e " >  
 < x s d : s i m p l e T y p e >  
 < x s d : r e s t r i c t i o n   b a s e = " d m s : T e x t " / >  
 < / x s d : s i m p l e T y p e >  
 < / x s d : e l e m e n t >  
 < x s d : e l e m e n t   n a m e = " T P C o m p o n e n t "   m a : i n d e x = " 2 0 "   n i l l a b l e = " t r u e "   m a : d i s p l a y N a m e = " C o m p o n e n t "   m a : d e f a u l t = " "   m a : i n t e r n a l N a m e = " T P C o m p o n e n t " >  
 < x s d : s i m p l e T y p e >  
 < x s d : r e s t r i c t i o n   b a s e = " d m s : T e x t " / >  
 < / x s d : s i m p l e T y p e >  
 < / x s d : e l e m e n t >  
 < x s d : e l e m e n t   n a m e = " C o n t e n t I t e m "   m a : i n d e x = " 2 1 "   n i l l a b l e = " t r u e "   m a : d i s p l a y N a m e = " C o n t e n t   I t e m "   m a : d e f a u l t = " "   m a : h i d d e n = " t r u e "   m a : i n t e r n a l N a m e = " C o n t e n t I t e m "   m a : r e a d O n l y = " f a l s e " >  
 < x s d : s i m p l e T y p e >  
 < x s d : r e s t r i c t i o n   b a s e = " d m s : U n k n o w n " / >  
 < / x s d : s i m p l e T y p e >  
 < / x s d : e l e m e n t >  
 < x s d : e l e m e n t   n a m e = " C r a w l F o r D e p e n d e n c i e s "   m a : i n d e x = " 2 3 "   n i l l a b l e = " t r u e "   m a : d i s p l a y N a m e = " C r a w l   f o r   D e p e n d e n c i e s ? "   m a : d e f a u l t = " t r u e "   m a : i n t e r n a l N a m e = " C r a w l F o r D e p e n d e n c i e s "   m a : r e a d O n l y = " f a l s e " >  
 < x s d : s i m p l e T y p e >  
 < x s d : r e s t r i c t i o n   b a s e = " d m s : B o o l e a n " / >  
 < / x s d : s i m p l e T y p e >  
 < / x s d : e l e m e n t >  
 < x s d : e l e m e n t   n a m e = " C S X H a s h "   m a : i n d e x = " 2 6 "   n i l l a b l e = " t r u e "   m a : d i s p l a y N a m e = " C S X   H a s h "   m a : d e f a u l t = " "   m a : i n d e x e d = " t r u e "   m a : i n t e r n a l N a m e = " C S X H a s h "   m a : r e a d O n l y = " f a l s e " >  
 < x s d : s i m p l e T y p e >  
 < x s d : r e s t r i c t i o n   b a s e = " d m s : T e x t " / >  
 < / x s d : s i m p l e T y p e >  
 < / x s d : e l e m e n t >  
 < x s d : e l e m e n t   n a m e = " C S X S u b m i s s i o n M a r k e t "   m a : i n d e x = " 2 7 "   n i l l a b l e = " t r u e "   m a : d i s p l a y N a m e = " C S X   S u b m i s s i o n   M a r k e t "   m a : d e f a u l t = " "   m a : l i s t = " { 8 5 F C 5 A 5 8 - 2 8 5 1 - 4 2 7 E - 9 5 B 4 - A F A F 1 C 7 3 B A 4 D } "   m a : i n t e r n a l N a m e = " C S X S u b m i s s i o n M a r k e t "   m a : r e a d O n l y = " f a l s e "   m a : s h o w F i e l d = " M a r k e t N a m e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C S X U p d a t e "   m a : i n d e x = " 2 8 "   n i l l a b l e = " t r u e "   m a : d i s p l a y N a m e = " C S X   U p d a t e d ? "   m a : d e f a u l t = " f a l s e "   m a : i n t e r n a l N a m e = " C S X U p d a t e "   m a : r e a d O n l y = " f a l s e " >  
 < x s d : s i m p l e T y p e >  
 < x s d : r e s t r i c t i o n   b a s e = " d m s : B o o l e a n " / >  
 < / x s d : s i m p l e T y p e >  
 < / x s d : e l e m e n t >  
 < x s d : e l e m e n t   n a m e = " I n t l L a n g R e v i e w D a t e "   m a : i n d e x = " 2 9 "   n i l l a b l e = " t r u e "   m a : d i s p l a y N a m e = " D a t e   t o   C o m p l e t e   I n t l   Q A "   m a : d e f a u l t = " "   m a : i n t e r n a l N a m e = " I n t l L a n g R e v i e w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I s D e l e t e d "   m a : i n d e x = " 3 0 "   n i l l a b l e = " t r u e "   m a : d i s p l a y N a m e = " D e l e t e d ? "   m a : d e f a u l t = " "   m a : i n t e r n a l N a m e = " I s D e l e t e d "   m a : r e a d O n l y = " f a l s e " >  
 < x s d : s i m p l e T y p e >  
 < x s d : r e s t r i c t i o n   b a s e = " d m s : B o o l e a n " / >  
 < / x s d : s i m p l e T y p e >  
 < / x s d : e l e m e n t >  
 < x s d : e l e m e n t   n a m e = " A P D e s c r i p t i o n "   m a : i n d e x = " 3 1 "   n i l l a b l e = " t r u e "   m a : d i s p l a y N a m e = " D e s c r i p t i o n "   m a : d e f a u l t = " "   m a : i n t e r n a l N a m e = " A P D e s c r i p t i o n "   m a : r e a d O n l y = " f a l s e " >  
 < x s d : s i m p l e T y p e >  
 < x s d : r e s t r i c t i o n   b a s e = " d m s : N o t e " / >  
 < / x s d : s i m p l e T y p e >  
 < / x s d : e l e m e n t >  
 < x s d : e l e m e n t   n a m e = " D i r e c t S o u r c e M a r k e t "   m a : i n d e x = " 3 2 "   n i l l a b l e = " t r u e "   m a : d i s p l a y N a m e = " D i r e c t   S o u r c e   M a r k e t   G r o u p "   m a : d e f a u l t = " "   m a : i n t e r n a l N a m e = " D i r e c t S o u r c e M a r k e t "   m a : r e a d O n l y = " f a l s e " >  
 < x s d : s i m p l e T y p e >  
 < x s d : r e s t r i c t i o n   b a s e = " d m s : T e x t " / >  
 < / x s d : s i m p l e T y p e >  
 < / x s d : e l e m e n t >  
 < x s d : e l e m e n t   n a m e = " D o w n l o a d s "   m a : i n d e x = " 3 3 "   n i l l a b l e = " t r u e "   m a : d i s p l a y N a m e = " D o w n l o a d s "   m a : d e f a u l t = " 0 "   m a : h i d d e n = " t r u e "   m a : i n t e r n a l N a m e = " D o w n l o a d s "   m a : r e a d O n l y = " f a l s e " >  
 < x s d : s i m p l e T y p e >  
 < x s d : r e s t r i c t i o n   b a s e = " d m s : U n k n o w n " / >  
 < / x s d : s i m p l e T y p e >  
 < / x s d : e l e m e n t >  
 < x s d : e l e m e n t   n a m e = " D S A T A c t i o n T a k e n "   m a : i n d e x = " 3 4 "   n i l l a b l e = " t r u e "   m a : d i s p l a y N a m e = " D S A T   A c t i o n   T a k e n "   m a : d e f a u l t = " "   m a : i n t e r n a l N a m e = " D S A T A c t i o n T a k e n "   m a : r e a d O n l y = " f a l s e " >  
 < x s d : s i m p l e T y p e >  
 < x s d : r e s t r i c t i o n   b a s e = " d m s : C h o i c e " >  
 < x s d : e n u m e r a t i o n   v a l u e = " B e s t   B e t s " / >  
 < x s d : e n u m e r a t i o n   v a l u e = " E x p i r e " / >  
 < x s d : e n u m e r a t i o n   v a l u e = " H i d e " / >  
 < x s d : e n u m e r a t i o n   v a l u e = " N o n e " / >  
 < / x s d : r e s t r i c t i o n >  
 < / x s d : s i m p l e T y p e >  
 < / x s d : e l e m e n t >  
 < x s d : e l e m e n t   n a m e = " A P E d i t o r "   m a : i n d e x = " 3 5 "   n i l l a b l e = " t r u e "   m a : d i s p l a y N a m e = " E d i t o r "   m a : d e f a u l t = " "   m a : l i s t = " U s e r I n f o "   m a : i n t e r n a l N a m e = " A P E d i t o r "   m a : r e a d O n l y = " f a l s e " >  
 < x s d : c o m p l e x T y p e >  
 < x s d : c o m p l e x C o n t e n t >  
 < x s d : e x t e n s i o n   b a s e = " d m s : U s e r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E d i t o r i a l S t a t u s "   m a : i n d e x = " 3 6 "   n i l l a b l e = " t r u e "   m a : d i s p l a y N a m e = " E d i t o r i a l   S t a t u s "   m a : d e f a u l t = " "   m a : i n t e r n a l N a m e = " E d i t o r i a l S t a t u s "   m a : r e a d O n l y = " f a l s e " >  
 < x s d : s i m p l e T y p e >  
 < x s d : r e s t r i c t i o n   b a s e = " d m s : U n k n o w n " / >  
 < / x s d : s i m p l e T y p e >  
 < / x s d : e l e m e n t >  
 < x s d : e l e m e n t   n a m e = " E d i t o r i a l T a g s "   m a : i n d e x = " 3 7 "   n i l l a b l e = " t r u e "   m a : d i s p l a y N a m e = " E d i t o r i a l   T a g s "   m a : d e f a u l t = " "   m a : i n t e r n a l N a m e = " E d i t o r i a l T a g s " >  
 < x s d : s i m p l e T y p e >  
 < x s d : r e s t r i c t i o n   b a s e = " d m s : U n k n o w n " / >  
 < / x s d : s i m p l e T y p e >  
 < / x s d : e l e m e n t >  
 < x s d : e l e m e n t   n a m e = " T P E x e c u t a b l e "   m a : i n d e x = " 3 8 "   n i l l a b l e = " t r u e "   m a : d i s p l a y N a m e = " E x e c u t a b l e "   m a : d e f a u l t = " "   m a : i n t e r n a l N a m e = " T P E x e c u t a b l e " >  
 < x s d : s i m p l e T y p e >  
 < x s d : r e s t r i c t i o n   b a s e = " d m s : T e x t " / >  
 < / x s d : s i m p l e T y p e >  
 < / x s d : e l e m e n t >  
 < x s d : e l e m e n t   n a m e = " F e a t u r e T a g s T a x H T F i e l d 0 "   m a : i n d e x = " 4 0 "   n i l l a b l e = " t r u e "   m a : t a x o n o m y = " t r u e "   m a : i n t e r n a l N a m e = " F e a t u r e T a g s T a x H T F i e l d 0 "   m a : t a x o n o m y F i e l d N a m e = " F e a t u r e T a g s "   m a : d i s p l a y N a m e = " F e a t u r e s "   m a : r e a d O n l y = " f a l s e "   m a : d e f a u l t = " "   m a : f i e l d I d = " { d 4 0 2 8 2 4 c - d a 9 6 - 4 9 8 1 - b 5 9 8 - d f 7 3 4 a a c b c 3 e } "   m a : t a x o n o m y M u l t i = " t r u e "   m a : s s p I d = " 8 f 7 9 7 5 3 a - 7 5 d 3 - 4 1 f 5 - 8 c a 3 - 4 0 b 8 4 3 9 4 1 b 4 f "   m a : t e r m S e t I d = " f 1 a b 6 8 4 5 - 9 6 7 d - 4 8 5 4 - a 0 b a - 4 e c 0 7 f 0 f 8 1 1 3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P F r i e n d l y N a m e "   m a : i n d e x = " 4 1 "   n i l l a b l e = " t r u e "   m a : d i s p l a y N a m e = " F r i e n d l y   N a m e "   m a : d e f a u l t = " "   m a : i n t e r n a l N a m e = " T P F r i e n d l y N a m e " >  
 < x s d : s i m p l e T y p e >  
 < x s d : r e s t r i c t i o n   b a s e = " d m s : T e x t " / >  
 < / x s d : s i m p l e T y p e >  
 < / x s d : e l e m e n t >  
 < x s d : e l e m e n t   n a m e = " F r i e n d l y T i t l e "   m a : i n d e x = " 4 2 "   n i l l a b l e = " t r u e "   m a : d i s p l a y N a m e = " F r i e n d l y   T i t l e "   m a : d e f a u l t = " "   m a : d e s c r i p t i o n = " S h o r t e r   t i t l e   t o   b e   u s e d   w h e n   d i s p l a y i n g   s e a r c h   r e s u l t s "   m a : i n t e r n a l N a m e = " F r i e n d l y T i t l e "   m a : r e a d O n l y = " f a l s e " >  
 < x s d : s i m p l e T y p e >  
 < x s d : r e s t r i c t i o n   b a s e = " d m s : T e x t " / >  
 < / x s d : s i m p l e T y p e >  
 < / x s d : e l e m e n t >  
 < x s d : e l e m e n t   n a m e = " P r i m a r y I m a g e G e n "   m a : i n d e x = " 4 3 "   n i l l a b l e = " t r u e "   m a : d i s p l a y N a m e = " G e n e r a t e   I m a g e s ? "   m a : d e f a u l t = " t r u e "   m a : i n t e r n a l N a m e = " P r i m a r y I m a g e G e n " >  
 < x s d : s i m p l e T y p e >  
 < x s d : r e s t r i c t i o n   b a s e = " d m s : B o o l e a n " / >  
 < / x s d : s i m p l e T y p e >  
 < / x s d : e l e m e n t >  
 < x s d : e l e m e n t   n a m e = " H a n d o f f T o M S D N "   m a : i n d e x = " 4 4 "   n i l l a b l e = " t r u e "   m a : d i s p l a y N a m e = " H a n d o f f   T o   M S D N   D a t e "   m a : d e f a u l t = " "   m a : i n t e r n a l N a m e = " H a n d o f f T o M S D N "   m a : r e a d O n l y = " f a l s e " >  
 < x s d : s i m p l e T y p e >  
 < x s d : r e s t r i c t i o n   b a s e = " d m s : D a t e T i m e " / >  
 < / x s d : s i m p l e T y p e >  
 < / x s d : e l e m e n t >  
 < x s d : e l e m e n t   n a m e = " I n P r o j e c t L i s t L o o k u p "   m a : i n d e x = " 4 5 "   n i l l a b l e = " t r u e "   m a : d i s p l a y N a m e = " I n P r o j e c t L i s t L o o k u p "   m a : l i s t = " { 7 F 9 4 8 D 4 D - A 5 7 E - 4 E 3 F - 8 7 E 9 - 0 A B E 9 F 2 D 7 4 8 E } "   m a : i n t e r n a l N a m e = " I n P r o j e c t L i s t L o o k u p "   m a : r e a d O n l y = " t r u e "   m a : s h o w F i e l d = " I n P r o j e c t L i s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P I n s t a l l L o c a t i o n "   m a : i n d e x = " 4 6 "   n i l l a b l e = " t r u e "   m a : d i s p l a y N a m e = " I n s t a l l   L o c a t i o n "   m a : d e f a u l t = " "   m a : i n t e r n a l N a m e = " T P I n s t a l l L o c a t i o n " >  
 < x s d : s i m p l e T y p e >  
 < x s d : r e s t r i c t i o n   b a s e = " d m s : T e x t " / >  
 < / x s d : s i m p l e T y p e >  
 < / x s d : e l e m e n t >  
 < x s d : e l e m e n t   n a m e = " I n t e r n a l T a g s T a x H T F i e l d 0 "   m a : i n d e x = " 4 8 "   n i l l a b l e = " t r u e "   m a : t a x o n o m y = " t r u e "   m a : i n t e r n a l N a m e = " I n t e r n a l T a g s T a x H T F i e l d 0 "   m a : t a x o n o m y F i e l d N a m e = " I n t e r n a l T a g s "   m a : d i s p l a y N a m e = " I n t e r n a l   T a g s "   m a : r e a d O n l y = " f a l s e "   m a : d e f a u l t = " "   m a : f i e l d I d = " { b 8 e e e 2 a 3 - 2 d 4 f - 4 b 1 2 - b 2 2 9 - 9 e 6 6 7 c 3 7 1 7 1 8 } "   m a : t a x o n o m y M u l t i = " t r u e "   m a : s s p I d = " 8 f 7 9 7 5 3 a - 7 5 d 3 - 4 1 f 5 - 8 c a 3 - 4 0 b 8 4 3 9 4 1 b 4 f "   m a : t e r m S e t I d = " 8 2 b 6 6 3 9 e - f 7 f c - 4 c 1 8 - a d 2 d - 0 0 3 a 6 e 7 0 7 7 6 5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I n t l L a n g R e v i e w "   m a : i n d e x = " 4 9 "   n i l l a b l e = " t r u e "   m a : d i s p l a y N a m e = " I n t l   L a n g   Q A   R e v i e w   R e q u i r e d ? "   m a : d e f a u l t = " "   m a : i n t e r n a l N a m e = " I n t l L a n g R e v i e w "   m a : r e a d O n l y = " f a l s e " >  
 < x s d : s i m p l e T y p e >  
 < x s d : r e s t r i c t i o n   b a s e = " d m s : B o o l e a n " / >  
 < / x s d : s i m p l e T y p e >  
 < / x s d : e l e m e n t >  
 < x s d : e l e m e n t   n a m e = " I n t l L a n g R e v i e w e r "   m a : i n d e x = " 5 0 "   n i l l a b l e = " t r u e "   m a : d i s p l a y N a m e = " I n t l   L a n g   Q A   R e v i e w e r "   m a : d e f a u l t = " "   m a : i n t e r n a l N a m e = " I n t l L a n g R e v i e w e r "   m a : r e a d O n l y = " f a l s e " >  
 < x s d : s i m p l e T y p e >  
 < x s d : r e s t r i c t i o n   b a s e = " d m s : T e x t " / >  
 < / x s d : s i m p l e T y p e >  
 < / x s d : e l e m e n t >  
 < x s d : e l e m e n t   n a m e = " M a r k e t S p e c i f i c "   m a : i n d e x = " 5 1 "   n i l l a b l e = " t r u e "   m a : d i s p l a y N a m e = " I s   M a r k e t   S p e c i f i c ? "   m a : d e f a u l t = " "   m a : i n t e r n a l N a m e = " M a r k e t S p e c i f i c "   m a : r e a d O n l y = " f a l s e " >  
 < x s d : s i m p l e T y p e >  
 < x s d : r e s t r i c t i o n   b a s e = " d m s : B o o l e a n " / >  
 < / x s d : s i m p l e T y p e >  
 < / x s d : e l e m e n t >  
 < x s d : e l e m e n t   n a m e = " L a s t C o m p l e t e V e r s i o n L o o k u p "   m a : i n d e x = " 5 2 "   n i l l a b l e = " t r u e "   m a : d i s p l a y N a m e = " L a s t   C o m p l e t e   V e r s i o n   L o o k u p "   m a : d e f a u l t = " "   m a : l i s t = " { 7 F 9 4 8 D 4 D - A 5 7 E - 4 E 3 F - 8 7 E 9 - 0 A B E 9 F 2 D 7 4 8 E } "   m a : i n t e r n a l N a m e = " L a s t C o m p l e t e V e r s i o n L o o k u p "   m a : r e a d O n l y = " t r u e "   m a : s h o w F i e l d = " L a s t C o m p l e t e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H a n d O f f "   m a : i n d e x = " 5 3 "   n i l l a b l e = " t r u e "   m a : d i s p l a y N a m e = " L a s t   H a n d - o f f "   m a : d e f a u l t = " "   m a : i n t e r n a l N a m e = " L a s t H a n d O f f "   m a : r e a d O n l y = " f a l s e " >  
 < x s d : s i m p l e T y p e >  
 < x s d : r e s t r i c t i o n   b a s e = " d m s : D a t e T i m e " / >  
 < / x s d : s i m p l e T y p e >  
 < / x s d : e l e m e n t >  
 < x s d : e l e m e n t   n a m e = " L a s t M o d i f i e d D a t e T i m e "   m a : i n d e x = " 5 4 "   n i l l a b l e = " t r u e "   m a : d i s p l a y N a m e = " L a s t   M o d i f i e d   D a t e "   m a : d e f a u l t = " "   m a : i n t e r n a l N a m e = " L a s t M o d i f i e d D a t e T i m e "   m a : r e a d O n l y = " f a l s e " >  
 < x s d : s i m p l e T y p e >  
 < x s d : r e s t r i c t i o n   b a s e = " d m s : D a t e T i m e " / >  
 < / x s d : s i m p l e T y p e >  
 < / x s d : e l e m e n t >  
 < x s d : e l e m e n t   n a m e = " L a s t P r e v i e w E r r o r L o o k u p "   m a : i n d e x = " 5 5 "   n i l l a b l e = " t r u e "   m a : d i s p l a y N a m e = " L a s t   P r e v i e w   A t t e m p t   E r r o r "   m a : d e f a u l t = " "   m a : l i s t = " { 7 F 9 4 8 D 4 D - A 5 7 E - 4 E 3 F - 8 7 E 9 - 0 A B E 9 F 2 D 7 4 8 E } "   m a : i n t e r n a l N a m e = " L a s t P r e v i e w E r r o r L o o k u p "   m a : r e a d O n l y = " t r u e "   m a : s h o w F i e l d = " L a s t P r e v i e w E r r o r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R e s u l t L o o k u p "   m a : i n d e x = " 5 6 "   n i l l a b l e = " t r u e "   m a : d i s p l a y N a m e = " L a s t   P r e v i e w   A t t e m p t   R e s u l t "   m a : d e f a u l t = " "   m a : l i s t = " { 7 F 9 4 8 D 4 D - A 5 7 E - 4 E 3 F - 8 7 E 9 - 0 A B E 9 F 2 D 7 4 8 E } "   m a : i n t e r n a l N a m e = " L a s t P r e v i e w R e s u l t L o o k u p "   m a : r e a d O n l y = " t r u e "   m a : s h o w F i e l d = " L a s t P r e v i e w R e s u l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A t t e m p t D a t e L o o k u p "   m a : i n d e x = " 5 7 "   n i l l a b l e = " t r u e "   m a : d i s p l a y N a m e = " L a s t   P r e v i e w   A t t e m p t e d   O n "   m a : d e f a u l t = " "   m a : l i s t = " { 7 F 9 4 8 D 4 D - A 5 7 E - 4 E 3 F - 8 7 E 9 - 0 A B E 9 F 2 D 7 4 8 E } "   m a : i n t e r n a l N a m e = " L a s t P r e v i e w A t t e m p t D a t e L o o k u p "   m a : r e a d O n l y = " t r u e "   m a : s h o w F i e l d = " L a s t P r e v i e w A t t e m p t D a t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e d B y L o o k u p "   m a : i n d e x = " 5 8 "   n i l l a b l e = " t r u e "   m a : d i s p l a y N a m e = " L a s t   P r e v i e w e d   B y "   m a : d e f a u l t = " "   m a : l i s t = " { 7 F 9 4 8 D 4 D - A 5 7 E - 4 E 3 F - 8 7 E 9 - 0 A B E 9 F 2 D 7 4 8 E } "   m a : i n t e r n a l N a m e = " L a s t P r e v i e w e d B y L o o k u p "   m a : r e a d O n l y = " t r u e "   m a : s h o w F i e l d = " L a s t P r e v i e w e d B y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T i m e L o o k u p "   m a : i n d e x = " 5 9 "   n i l l a b l e = " t r u e "   m a : d i s p l a y N a m e = " L a s t   P r e v i e w e d   D a t e "   m a : d e f a u l t = " "   m a : l i s t = " { 7 F 9 4 8 D 4 D - A 5 7 E - 4 E 3 F - 8 7 E 9 - 0 A B E 9 F 2 D 7 4 8 E } "   m a : i n t e r n a l N a m e = " L a s t P r e v i e w T i m e L o o k u p "   m a : r e a d O n l y = " t r u e "   m a : s h o w F i e l d = " L a s t P r e v i e w T i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V e r s i o n L o o k u p "   m a : i n d e x = " 6 0 "   n i l l a b l e = " t r u e "   m a : d i s p l a y N a m e = " L a s t   P r e v i e w e d   V e r s i o n "   m a : d e f a u l t = " "   m a : l i s t = " { 7 F 9 4 8 D 4 D - A 5 7 E - 4 E 3 F - 8 7 E 9 - 0 A B E 9 F 2 D 7 4 8 E } "   m a : i n t e r n a l N a m e = " L a s t P r e v i e w V e r s i o n L o o k u p "   m a : r e a d O n l y = " t r u e "   m a : s h o w F i e l d = " L a s t P r e v i e w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E r r o r L o o k u p "   m a : i n d e x = " 6 1 "   n i l l a b l e = " t r u e "   m a : d i s p l a y N a m e = " L a s t   P u b l i s h   A t t e m p t   E r r o r "   m a : d e f a u l t = " "   m a : l i s t = " { 7 F 9 4 8 D 4 D - A 5 7 E - 4 E 3 F - 8 7 E 9 - 0 A B E 9 F 2 D 7 4 8 E } "   m a : i n t e r n a l N a m e = " L a s t P u b l i s h E r r o r L o o k u p "   m a : r e a d O n l y = " t r u e "   m a : s h o w F i e l d = " L a s t P u b l i s h E r r o r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R e s u l t L o o k u p "   m a : i n d e x = " 6 2 "   n i l l a b l e = " t r u e "   m a : d i s p l a y N a m e = " L a s t   P u b l i s h   A t t e m p t   R e s u l t "   m a : d e f a u l t = " "   m a : l i s t = " { 7 F 9 4 8 D 4 D - A 5 7 E - 4 E 3 F - 8 7 E 9 - 0 A B E 9 F 2 D 7 4 8 E } "   m a : i n t e r n a l N a m e = " L a s t P u b l i s h R e s u l t L o o k u p "   m a : r e a d O n l y = " t r u e "   m a : s h o w F i e l d = " L a s t P u b l i s h R e s u l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A t t e m p t D a t e L o o k u p "   m a : i n d e x = " 6 3 "   n i l l a b l e = " t r u e "   m a : d i s p l a y N a m e = " L a s t   P u b l i s h   A t t e m p t e d   O n "   m a : d e f a u l t = " "   m a : l i s t = " { 7 F 9 4 8 D 4 D - A 5 7 E - 4 E 3 F - 8 7 E 9 - 0 A B E 9 F 2 D 7 4 8 E } "   m a : i n t e r n a l N a m e = " L a s t P u b l i s h A t t e m p t D a t e L o o k u p "   m a : r e a d O n l y = " t r u e "   m a : s h o w F i e l d = " L a s t P u b l i s h A t t e m p t D a t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e d B y L o o k u p "   m a : i n d e x = " 6 4 "   n i l l a b l e = " t r u e "   m a : d i s p l a y N a m e = " L a s t   P u b l i s h e d   B y "   m a : d e f a u l t = " "   m a : l i s t = " { 7 F 9 4 8 D 4 D - A 5 7 E - 4 E 3 F - 8 7 E 9 - 0 A B E 9 F 2 D 7 4 8 E } "   m a : i n t e r n a l N a m e = " L a s t P u b l i s h e d B y L o o k u p "   m a : r e a d O n l y = " t r u e "   m a : s h o w F i e l d = " L a s t P u b l i s h e d B y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T i m e L o o k u p "   m a : i n d e x = " 6 5 "   n i l l a b l e = " t r u e "   m a : d i s p l a y N a m e = " L a s t   P u b l i s h e d   D a t e "   m a : d e f a u l t = " "   m a : l i s t = " { 7 F 9 4 8 D 4 D - A 5 7 E - 4 E 3 F - 8 7 E 9 - 0 A B E 9 F 2 D 7 4 8 E } "   m a : i n t e r n a l N a m e = " L a s t P u b l i s h T i m e L o o k u p "   m a : r e a d O n l y = " t r u e "   m a : s h o w F i e l d = " L a s t P u b l i s h T i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V e r s i o n L o o k u p "   m a : i n d e x = " 6 6 "   n i l l a b l e = " t r u e "   m a : d i s p l a y N a m e = " L a s t   P u b l i s h e d   V e r s i o n "   m a : d e f a u l t = " "   m a : l i s t = " { 7 F 9 4 8 D 4 D - A 5 7 E - 4 E 3 F - 8 7 E 9 - 0 A B E 9 F 2 D 7 4 8 E } "   m a : i n t e r n a l N a m e = " L a s t P u b l i s h V e r s i o n L o o k u p "   m a : r e a d O n l y = " t r u e "   m a : s h o w F i e l d = " L a s t P u b l i s h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P L a u n c h H e l p L i n k T y p e "   m a : i n d e x = " 6 7 "   n i l l a b l e = " t r u e "   m a : d i s p l a y N a m e = " L a u n c h   H e l p   L i n k   T y p e "   m a : d e f a u l t = " T e m p l a t e "   m a : i n t e r n a l N a m e = " T P L a u n c h H e l p L i n k T y p e " >  
 < x s d : s i m p l e T y p e >  
 < x s d : r e s t r i c t i o n   b a s e = " d m s : C h o i c e " >  
 < x s d : e n u m e r a t i o n   v a l u e = " T e m p l a t e " / >  
 < x s d : e n u m e r a t i o n   v a l u e = " T r a i n i n g " / >  
 < x s d : e n u m e r a t i o n   v a l u e = " U R L " / >  
 < x s d : e n u m e r a t i o n   v a l u e = " N o n e " / >  
 < / x s d : r e s t r i c t i o n >  
 < / x s d : s i m p l e T y p e >  
 < / x s d : e l e m e n t >  
 < x s d : e l e m e n t   n a m e = " L e g a c y D a t a "   m a : i n d e x = " 6 8 "   n i l l a b l e = " t r u e "   m a : d i s p l a y N a m e = " L e g a c y   D a t a "   m a : d e f a u l t = " "   m a : i n t e r n a l N a m e = " L e g a c y D a t a "   m a : r e a d O n l y = " f a l s e " >  
 < x s d : s i m p l e T y p e >  
 < x s d : r e s t r i c t i o n   b a s e = " d m s : N o t e " / >  
 < / x s d : s i m p l e T y p e >  
 < / x s d : e l e m e n t >  
 < x s d : e l e m e n t   n a m e = " T P L a u n c h H e l p L i n k "   m a : i n d e x = " 6 9 "   n i l l a b l e = " t r u e "   m a : d i s p l a y N a m e = " L i n k   t o   L a u n c h   H e l p   T o p i c "   m a : d e f a u l t = " "   m a : i n t e r n a l N a m e = " T P L a u n c h H e l p L i n k " >  
 < x s d : s i m p l e T y p e >  
 < x s d : r e s t r i c t i o n   b a s e = " d m s : T e x t " / >  
 < / x s d : s i m p l e T y p e >  
 < / x s d : e l e m e n t >  
 < x s d : e l e m e n t   n a m e = " L o c C o m m e n t s "   m a : i n d e x = " 7 0 "   n i l l a b l e = " t r u e "   m a : d i s p l a y N a m e = " L o c   A p p r o v a l   C o m m e n t s "   m a : d e f a u l t = " "   m a : i n t e r n a l N a m e = " L o c C o m m e n t s "   m a : r e a d O n l y = " f a l s e " >  
 < x s d : s i m p l e T y p e >  
 < x s d : r e s t r i c t i o n   b a s e = " d m s : N o t e " / >  
 < / x s d : s i m p l e T y p e >  
 < / x s d : e l e m e n t >  
 < x s d : e l e m e n t   n a m e = " L o c L a s t L o c A t t e m p t V e r s i o n L o o k u p "   m a : i n d e x = " 7 1 "   n i l l a b l e = " t r u e "   m a : d i s p l a y N a m e = " L o c   L a s t   L o c   A t t e m p t   V e r s i o n "   m a : d e f a u l t = " "   m a : l i s t = " { B 1 E F B 3 1 0 - 8 1 5 4 - 4 0 E E - A 7 3 6 - 2 F F 1 1 D 4 7 9 7 6 3 } "   m a : i n t e r n a l N a m e = " L o c L a s t L o c A t t e m p t V e r s i o n L o o k u p "   m a : r e a d O n l y = " f a l s e "   m a : s h o w F i e l d = " L a s t L o c A t t e m p t V e r s i o n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L a s t L o c A t t e m p t V e r s i o n T y p e L o o k u p "   m a : i n d e x = " 7 2 "   n i l l a b l e = " t r u e "   m a : d i s p l a y N a m e = " L o c   L a s t   L o c   A t t e m p t   V e r s i o n   T y p e "   m a : d e f a u l t = " "   m a : l i s t = " { B 1 E F B 3 1 0 - 8 1 5 4 - 4 0 E E - A 7 3 6 - 2 F F 1 1 D 4 7 9 7 6 3 } "   m a : i n t e r n a l N a m e = " L o c L a s t L o c A t t e m p t V e r s i o n T y p e L o o k u p "   m a : r e a d O n l y = " t r u e "   m a : s h o w F i e l d = " L a s t L o c A t t e m p t V e r s i o n T y p e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M a n u a l T e s t R e q u i r e d "   m a : i n d e x = " 7 3 "   n i l l a b l e = " t r u e "   m a : d i s p l a y N a m e = " L o c   M a n u a l   T e s t   R e q u i r e d "   m a : d e f a u l t = " "   m a : i n t e r n a l N a m e = " L o c M a n u a l T e s t R e q u i r e d "   m a : r e a d O n l y = " f a l s e " >  
 < x s d : s i m p l e T y p e >  
 < x s d : r e s t r i c t i o n   b a s e = " d m s : B o o l e a n " / >  
 < / x s d : s i m p l e T y p e >  
 < / x s d : e l e m e n t >  
 < x s d : e l e m e n t   n a m e = " L o c M a r k e t G r o u p T i e r s 2 "   m a : i n d e x = " 7 4 "   n i l l a b l e = " t r u e "   m a : d i s p l a y N a m e = " L o c   M a r k e t   G r o u p   T i e r s "   m a : i n t e r n a l N a m e = " L o c M a r k e t G r o u p T i e r s 2 "   m a : r e a d O n l y = " f a l s e " >  
 < x s d : s i m p l e T y p e >  
 < x s d : r e s t r i c t i o n   b a s e = " d m s : U n k n o w n " / >  
 < / x s d : s i m p l e T y p e >  
 < / x s d : e l e m e n t >  
 < x s d : e l e m e n t   n a m e = " L o c N e w P u b l i s h e d V e r s i o n L o o k u p "   m a : i n d e x = " 7 5 "   n i l l a b l e = " t r u e "   m a : d i s p l a y N a m e = " L o c   N e w   P u b l i s h e d   V e r s i o n   L o o k u p "   m a : d e f a u l t = " "   m a : l i s t = " { B 1 E F B 3 1 0 - 8 1 5 4 - 4 0 E E - A 7 3 6 - 2 F F 1 1 D 4 7 9 7 6 3 } "   m a : i n t e r n a l N a m e = " L o c N e w P u b l i s h e d V e r s i o n L o o k u p "   m a : r e a d O n l y = " t r u e "   m a : s h o w F i e l d = " N e w P u b l i s h e d V e r s i o n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H a n d b a c k S t a t u s L o o k u p "   m a : i n d e x = " 7 6 "   n i l l a b l e = " t r u e "   m a : d i s p l a y N a m e = " L o c   O v e r a l l   H a n d b a c k   S t a t u s "   m a : d e f a u l t = " "   m a : l i s t = " { B 1 E F B 3 1 0 - 8 1 5 4 - 4 0 E E - A 7 3 6 - 2 F F 1 1 D 4 7 9 7 6 3 } "   m a : i n t e r n a l N a m e = " L o c O v e r a l l H a n d b a c k S t a t u s L o o k u p "   m a : r e a d O n l y = " t r u e "   m a : s h o w F i e l d = " O v e r a l l H a n d b a c k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L o c S t a t u s L o o k u p "   m a : i n d e x = " 7 7 "   n i l l a b l e = " t r u e "   m a : d i s p l a y N a m e = " L o c   O v e r a l l   L o c a l i z e   S t a t u s "   m a : d e f a u l t = " "   m a : l i s t = " { B 1 E F B 3 1 0 - 8 1 5 4 - 4 0 E E - A 7 3 6 - 2 F F 1 1 D 4 7 9 7 6 3 } "   m a : i n t e r n a l N a m e = " L o c O v e r a l l L o c S t a t u s L o o k u p "   m a : r e a d O n l y = " t r u e "   m a : s h o w F i e l d = " O v e r a l l L o c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P r e v i e w S t a t u s L o o k u p "   m a : i n d e x = " 7 8 "   n i l l a b l e = " t r u e "   m a : d i s p l a y N a m e = " L o c   O v e r a l l   P r e v i e w   S t a t u s "   m a : d e f a u l t = " "   m a : l i s t = " { B 1 E F B 3 1 0 - 8 1 5 4 - 4 0 E E - A 7 3 6 - 2 F F 1 1 D 4 7 9 7 6 3 } "   m a : i n t e r n a l N a m e = " L o c O v e r a l l P r e v i e w S t a t u s L o o k u p "   m a : r e a d O n l y = " t r u e "   m a : s h o w F i e l d = " O v e r a l l P r e v i e w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P u b l i s h S t a t u s L o o k u p "   m a : i n d e x = " 7 9 "   n i l l a b l e = " t r u e "   m a : d i s p l a y N a m e = " L o c   O v e r a l l   P u b l i s h   S t a t u s "   m a : d e f a u l t = " "   m a : l i s t = " { B 1 E F B 3 1 0 - 8 1 5 4 - 4 0 E E - A 7 3 6 - 2 F F 1 1 D 4 7 9 7 6 3 } "   m a : i n t e r n a l N a m e = " L o c O v e r a l l P u b l i s h S t a t u s L o o k u p "   m a : r e a d O n l y = " t r u e "   m a : s h o w F i e l d = " O v e r a l l P u b l i s h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I n t l L o c P r i o r i t y "   m a : i n d e x = " 8 0 "   n i l l a b l e = " t r u e "   m a : d i s p l a y N a m e = " L o c   P r i o r i t y "   m a : d e f a u l t = " "   m a : i n t e r n a l N a m e = " I n t l L o c P r i o r i t y "   m a : r e a d O n l y = " f a l s e " >  
 < x s d : s i m p l e T y p e >  
 < x s d : r e s t r i c t i o n   b a s e = " d m s : U n k n o w n " / >  
 < / x s d : s i m p l e T y p e >  
 < / x s d : e l e m e n t >  
 < x s d : e l e m e n t   n a m e = " L o c P r o c e s s e d F o r H a n d o f f s L o o k u p "   m a : i n d e x = " 8 1 "   n i l l a b l e = " t r u e "   m a : d i s p l a y N a m e = " L o c   P r o c e s s e d   F o r   H a n d o f f s "   m a : d e f a u l t = " "   m a : l i s t = " { B 1 E F B 3 1 0 - 8 1 5 4 - 4 0 E E - A 7 3 6 - 2 F F 1 1 D 4 7 9 7 6 3 } "   m a : i n t e r n a l N a m e = " L o c P r o c e s s e d F o r H a n d o f f s L o o k u p "   m a : r e a d O n l y = " t r u e "   m a : s h o w F i e l d = " P r o c e s s e d F o r H a n d o f f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r o c e s s e d F o r M a r k e t s L o o k u p "   m a : i n d e x = " 8 2 "   n i l l a b l e = " t r u e "   m a : d i s p l a y N a m e = " L o c   P r o c e s s e d   F o r   M a r k e t s "   m a : d e f a u l t = " "   m a : l i s t = " { B 1 E F B 3 1 0 - 8 1 5 4 - 4 0 E E - A 7 3 6 - 2 F F 1 1 D 4 7 9 7 6 3 } "   m a : i n t e r n a l N a m e = " L o c P r o c e s s e d F o r M a r k e t s L o o k u p "   m a : r e a d O n l y = " t r u e "   m a : s h o w F i e l d = " P r o c e s s e d F o r M a r k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u b l i s h e d D e p e n d e n t A s s e t s L o o k u p "   m a : i n d e x = " 8 3 "   n i l l a b l e = " t r u e "   m a : d i s p l a y N a m e = " L o c   P u b l i s h e d   D e p e n d e n t   A s s e t s "   m a : d e f a u l t = " "   m a : l i s t = " { B 1 E F B 3 1 0 - 8 1 5 4 - 4 0 E E - A 7 3 6 - 2 F F 1 1 D 4 7 9 7 6 3 } "   m a : i n t e r n a l N a m e = " L o c P u b l i s h e d D e p e n d e n t A s s e t s L o o k u p "   m a : r e a d O n l y = " t r u e "   m a : s h o w F i e l d = " P u b l i s h e d D e p e n d e n t A s s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u b l i s h e d L i n k e d A s s e t s L o o k u p "   m a : i n d e x = " 8 4 "   n i l l a b l e = " t r u e "   m a : d i s p l a y N a m e = " L o c   P u b l i s h e d   L i n k e d   A s s e t s "   m a : d e f a u l t = " "   m a : l i s t = " { B 1 E F B 3 1 0 - 8 1 5 4 - 4 0 E E - A 7 3 6 - 2 F F 1 1 D 4 7 9 7 6 3 } "   m a : i n t e r n a l N a m e = " L o c P u b l i s h e d L i n k e d A s s e t s L o o k u p "   m a : r e a d O n l y = " t r u e "   m a : s h o w F i e l d = " P u b l i s h e d L i n k e d A s s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R e c o m m e n d e d H a n d o f f "   m a : i n d e x = " 8 5 "   n i l l a b l e = " t r u e "   m a : d i s p l a y N a m e = " L o c   R e c o m m e n d e d   H a n d o f f "   m a : d e f a u l t = " "   m a : i n d e x e d = " t r u e "   m a : i n t e r n a l N a m e = " L o c R e c o m m e n d e d H a n d o f f "   m a : r e a d O n l y = " f a l s e " >  
 < x s d : s i m p l e T y p e >  
 < x s d : r e s t r i c t i o n   b a s e = " d m s : T e x t " / >  
 < / x s d : s i m p l e T y p e >  
 < / x s d : e l e m e n t >  
 < x s d : e l e m e n t   n a m e = " L o c a l i z a t i o n T a g s T a x H T F i e l d 0 "   m a : i n d e x = " 8 7 "   n i l l a b l e = " t r u e "   m a : t a x o n o m y = " t r u e "   m a : i n t e r n a l N a m e = " L o c a l i z a t i o n T a g s T a x H T F i e l d 0 "   m a : t a x o n o m y F i e l d N a m e = " L o c a l i z a t i o n T a g s "   m a : d i s p l a y N a m e = " L o c a l i z a t i o n   T a g s "   m a : r e a d O n l y = " f a l s e "   m a : d e f a u l t = " "   m a : f i e l d I d = " { 7 2 6 a 1 e c e - 9 7 4 7 - 4 e 7 d - 9 1 1 3 - b c 8 2 9 5 f d 2 c 1 d } "   m a : t a x o n o m y M u l t i = " t r u e "   m a : s s p I d = " 8 f 7 9 7 5 3 a - 7 5 d 3 - 4 1 f 5 - 8 c a 3 - 4 0 b 8 4 3 9 4 1 b 4 f "   m a : t e r m S e t I d = " 5 b 7 7 0 3 a 5 - 8 e 8 b - 4 b 5 8 - 8 b 3 1 - 1 c e a 3 5 3 3 1 d a 3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M a c h i n e T r a n s l a t e d "   m a : i n d e x = " 8 8 "   n i l l a b l e = " t r u e "   m a : d i s p l a y N a m e = " M a c h i n e   T r a n s l a t e d "   m a : d e f a u l t = " "   m a : i n t e r n a l N a m e = " M a c h i n e T r a n s l a t e d "   m a : r e a d O n l y = " f a l s e " >  
 < x s d : s i m p l e T y p e >  
 < x s d : r e s t r i c t i o n   b a s e = " d m s : B o o l e a n " / >  
 < / x s d : s i m p l e T y p e >  
 < / x s d : e l e m e n t >  
 < x s d : e l e m e n t   n a m e = " M a n a g e r "   m a : i n d e x = " 8 9 "   n i l l a b l e = " t r u e "   m a : d i s p l a y N a m e = " M a n a g e r "   m a : h i d d e n = " t r u e "   m a : i n t e r n a l N a m e = " M a n a g e r "   m a : r e a d O n l y = " f a l s e " >  
 < x s d : s i m p l e T y p e >  
 < x s d : r e s t r i c t i o n   b a s e = " d m s : T e x t " / >  
 < / x s d : s i m p l e T y p e >  
 < / x s d : e l e m e n t >  
 < x s d : e l e m e n t   n a m e = " M a r k e t s "   m a : i n d e x = " 9 0 "   n i l l a b l e = " t r u e "   m a : d i s p l a y N a m e = " M a r k e t s "   m a : d e f a u l t = " "   m a : d e s c r i p t i o n = " L e a v e   b l a n k   t o   s h o w   i n   a l l   m a r k e t s "   m a : l i s t = " { 8 5 F C 5 A 5 8 - 2 8 5 1 - 4 2 7 E - 9 5 B 4 - A F A F 1 C 7 3 B A 4 D } "   m a : i n t e r n a l N a m e = " M a r k e t s "   m a : r e a d O n l y = " f a l s e "   m a : s h o w F i e l d = " M a r k e t N a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M i l e s t o n e "   m a : i n d e x = " 9 1 "   n i l l a b l e = " t r u e "   m a : d i s p l a y N a m e = " M i l e s t o n e "   m a : d e f a u l t = " "   m a : i n t e r n a l N a m e = " M i l e s t o n e "   m a : r e a d O n l y = " f a l s e " >  
 < x s d : s i m p l e T y p e >  
 < x s d : r e s t r i c t i o n   b a s e = " d m s : U n k n o w n " / >  
 < / x s d : s i m p l e T y p e >  
 < / x s d : e l e m e n t >  
 < x s d : e l e m e n t   n a m e = " T P N a m e s p a c e "   m a : i n d e x = " 9 4 "   n i l l a b l e = " t r u e "   m a : d i s p l a y N a m e = " N a m e s p a c e "   m a : d e f a u l t = " "   m a : i n t e r n a l N a m e = " T P N a m e s p a c e " >  
 < x s d : s i m p l e T y p e >  
 < x s d : r e s t r i c t i o n   b a s e = " d m s : T e x t " / >  
 < / x s d : s i m p l e T y p e >  
 < / x s d : e l e m e n t >  
 < x s d : e l e m e n t   n a m e = " N u m e r i c I d "   m a : i n d e x = " 9 5 "   n i l l a b l e = " t r u e "   m a : d i s p l a y N a m e = " N u m e r i c   I D "   m a : d e f a u l t = " "   m a : i n d e x e d = " t r u e "   m a : i n t e r n a l N a m e = " N u m e r i c I d "   m a : r e a d O n l y = " f a l s e " >  
 < x s d : s i m p l e T y p e >  
 < x s d : r e s t r i c t i o n   b a s e = " d m s : N u m b e r " / >  
 < / x s d : s i m p l e T y p e >  
 < / x s d : e l e m e n t >  
 < x s d : e l e m e n t   n a m e = " N u m O f R a t i n g s L o o k u p "   m a : i n d e x = " 9 6 "   n i l l a b l e = " t r u e "   m a : d i s p l a y N a m e = " N u m O f R a t i n g s "   m a : d e f a u l t = " "   m a : l i s t = " { 7 F 9 4 8 D 4 D - A 5 7 E - 4 E 3 F - 8 7 E 9 - 0 A B E 9 F 2 D 7 4 8 E } "   m a : i n t e r n a l N a m e = " N u m O f R a t i n g s L o o k u p "   m a : r e a d O n l y = " t r u e "   m a : s h o w F i e l d = " N u m O f R a t i n g s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O O C a c h e I d "   m a : i n d e x = " 9 7 "   n i l l a b l e = " t r u e "   m a : d i s p l a y N a m e = " O O C a c h e I d "   m a : i n t e r n a l N a m e = " O O C a c h e I d "   m a : r e a d O n l y = " f a l s e " >  
 < x s d : s i m p l e T y p e >  
 < x s d : r e s t r i c t i o n   b a s e = " d m s : T e x t " / >  
 < / x s d : s i m p l e T y p e >  
 < / x s d : e l e m e n t >  
 < x s d : e l e m e n t   n a m e = " O p e n T e m p l a t e "   m a : i n d e x = " 9 8 "   n i l l a b l e = " t r u e "   m a : d i s p l a y N a m e = " O p e n   T e m p l a t e "   m a : d e f a u l t = " t r u e "   m a : i n t e r n a l N a m e = " O p e n T e m p l a t e " >  
 < x s d : s i m p l e T y p e >  
 < x s d : r e s t r i c t i o n   b a s e = " d m s : B o o l e a n " / >  
 < / x s d : s i m p l e T y p e >  
 < / x s d : e l e m e n t >  
 < x s d : e l e m e n t   n a m e = " O r i g i n A s s e t "   m a : i n d e x = " 9 9 "   n i l l a b l e = " t r u e "   m a : d i s p l a y N a m e = " O r i g i n   A s s e t "   m a : d e f a u l t = " "   m a : i n t e r n a l N a m e = " O r i g i n A s s e t "   m a : r e a d O n l y = " f a l s e " >  
 < x s d : s i m p l e T y p e >  
 < x s d : r e s t r i c t i o n   b a s e = " d m s : T e x t " / >  
 < / x s d : s i m p l e T y p e >  
 < / x s d : e l e m e n t >  
 < x s d : e l e m e n t   n a m e = " O r i g i n a l R e l e a s e "   m a : i n d e x = " 1 0 0 "   n i l l a b l e = " t r u e "   m a : d i s p l a y N a m e = " O r i g i n a l   R e l e a s e "   m a : d e f a u l t = " 1 5 "   m a : i n t e r n a l N a m e = " O r i g i n a l R e l e a s e "   m a : r e a d O n l y = " f a l s e " >  
 < x s d : s i m p l e T y p e >  
 < x s d : r e s t r i c t i o n   b a s e = " d m s : C h o i c e " >  
 < x s d : e n u m e r a t i o n   v a l u e = " 1 4 " / >  
 < x s d : e n u m e r a t i o n   v a l u e = " 1 5 " / >  
 < x s d : e n u m e r a t i o n   v a l u e = " 1 6 " / >  
 < / x s d : r e s t r i c t i o n >  
 < / x s d : s i m p l e T y p e >  
 < / x s d : e l e m e n t >  
 < x s d : e l e m e n t   n a m e = " O r i g i n a l S o u r c e M a r k e t "   m a : i n d e x = " 1 0 1 "   n i l l a b l e = " t r u e "   m a : d i s p l a y N a m e = " O r i g i n a l   S o u r c e   M a r k e t   G r o u p "   m a : d e f a u l t = " "   m a : i n t e r n a l N a m e = " O r i g i n a l S o u r c e M a r k e t "   m a : r e a d O n l y = " f a l s e " >  
 < x s d : s i m p l e T y p e >  
 < x s d : r e s t r i c t i o n   b a s e = " d m s : T e x t " / >  
 < / x s d : s i m p l e T y p e >  
 < / x s d : e l e m e n t >  
 < x s d : e l e m e n t   n a m e = " O u t p u t C a c h i n g O n "   m a : i n d e x = " 1 0 2 "   n i l l a b l e = " t r u e "   m a : d i s p l a y N a m e = " O u t p u t   C a c h i n g "   m a : d e f a u l t = " t r u e "   m a : h i d d e n = " t r u e "   m a : i n t e r n a l N a m e = " O u t p u t C a c h i n g O n "   m a : r e a d O n l y = " f a l s e " >  
 < x s d : s i m p l e T y p e >  
 < x s d : r e s t r i c t i o n   b a s e = " d m s : B o o l e a n " / >  
 < / x s d : s i m p l e T y p e >  
 < / x s d : e l e m e n t >  
 < x s d : e l e m e n t   n a m e = " P a r e n t A s s e t I d "   m a : i n d e x = " 1 0 3 "   n i l l a b l e = " t r u e "   m a : d i s p l a y N a m e = " P a r e n t   A s s e t   I d "   m a : d e f a u l t = " "   m a : i n t e r n a l N a m e = " P a r e n t A s s e t I d "   m a : r e a d O n l y = " f a l s e " >  
 < x s d : s i m p l e T y p e >  
 < x s d : r e s t r i c t i o n   b a s e = " d m s : T e x t " / >  
 < / x s d : s i m p l e T y p e >  
 < / x s d : e l e m e n t >  
 < x s d : e l e m e n t   n a m e = " P l a n n e d P u b D a t e "   m a : i n d e x = " 1 0 4 "   n i l l a b l e = " t r u e "   m a : d i s p l a y N a m e = " P l a n n e d   P u b l i s h   D a t e "   m a : d e f a u l t = " "   m a : i n d e x e d = " t r u e "   m a : i n t e r n a l N a m e = " P l a n n e d P u b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P o l i c h e c k W o r d s "   m a : i n d e x = " 1 0 5 "   n i l l a b l e = " t r u e "   m a : d i s p l a y N a m e = " P o l i c h e c k   W o r d s "   m a : d e f a u l t = " "   m a : i n t e r n a l N a m e = " P o l i c h e c k W o r d s "   m a : r e a d O n l y = " f a l s e " >  
 < x s d : s i m p l e T y p e >  
 < x s d : r e s t r i c t i o n   b a s e = " d m s : T e x t " / >  
 < / x s d : s i m p l e T y p e >  
 < / x s d : e l e m e n t >  
 < x s d : e l e m e n t   n a m e = " B u s i n e s s G r o u p "   m a : i n d e x = " 1 0 6 "   n i l l a b l e = " t r u e "   m a : d i s p l a y N a m e = " P r o d u c t   D i v i s i o n   O w n e r "   m a : d e f a u l t = " "   m a : i n t e r n a l N a m e = " B u s i n e s s G r o u p "   m a : r e a d O n l y = " f a l s e " >  
 < x s d : s i m p l e T y p e >  
 < x s d : r e s t r i c t i o n   b a s e = " d m s : U n k n o w n " / >  
 < / x s d : s i m p l e T y p e >  
 < / x s d : e l e m e n t >  
 < x s d : e l e m e n t   n a m e = " U A P r o j e c t e d T o t a l W o r d s "   m a : i n d e x = " 1 0 7 "   n i l l a b l e = " t r u e "   m a : d i s p l a y N a m e = " P r o j e c t e d   W o r d   C o u n t "   m a : d e f a u l t = " "   m a : i n t e r n a l N a m e = " U A P r o j e c t e d T o t a l W o r d s "   m a : r e a d O n l y = " f a l s e " >  
 < x s d : s i m p l e T y p e >  
 < x s d : r e s t r i c t i o n   b a s e = " d m s : U n k n o w n " / >  
 < / x s d : s i m p l e T y p e >  
 < / x s d : e l e m e n t >  
 < x s d : e l e m e n t   n a m e = " P r o v i d e r "   m a : i n d e x = " 1 0 8 "   n i l l a b l e = " t r u e "   m a : d i s p l a y N a m e = " P r o v i d e r "   m a : d e f a u l t = " "   m a : i n t e r n a l N a m e = " P r o v i d e r "   m a : r e a d O n l y = " f a l s e " >  
 < x s d : s i m p l e T y p e >  
 < x s d : r e s t r i c t i o n   b a s e = " d m s : U n k n o w n " / >  
 < / x s d : s i m p l e T y p e >  
 < / x s d : e l e m e n t >  
 < x s d : e l e m e n t   n a m e = " P r o v i d e r s "   m a : i n d e x = " 1 0 9 "   n i l l a b l e = " t r u e "   m a : d i s p l a y N a m e = " P r o v i d e r s "   m a : d e f a u l t = " "   m a : i n t e r n a l N a m e = " P r o v i d e r s " >  
 < x s d : s i m p l e T y p e >  
 < x s d : r e s t r i c t i o n   b a s e = " d m s : U n k n o w n " / >  
 < / x s d : s i m p l e T y p e >  
 < / x s d : e l e m e n t >  
 < x s d : e l e m e n t   n a m e = " P u b l i s h S t a t u s L o o k u p "   m a : i n d e x = " 1 1 0 "   n i l l a b l e = " t r u e "   m a : d i s p l a y N a m e = " P u b l i s h   S t a t u s "   m a : d e f a u l t = " "   m a : l i s t = " { 7 F 9 4 8 D 4 D - A 5 7 E - 4 E 3 F - 8 7 E 9 - 0 A B E 9 F 2 D 7 4 8 E } "   m a : i n t e r n a l N a m e = " P u b l i s h S t a t u s L o o k u p "   m a : r e a d O n l y = " f a l s e "   m a : s h o w F i e l d = " P u b l i s h S t a t u s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P u b l i s h T a r g e t s "   m a : i n d e x = " 1 1 1 "   n i l l a b l e = " t r u e "   m a : d i s p l a y N a m e = " P u b l i s h   T a r g e t "   m a : d e f a u l t = " O f f i c e O n l i n e V N e x t "   m a : i n t e r n a l N a m e = " P u b l i s h T a r g e t s "   m a : r e a d O n l y = " f a l s e " >  
 < x s d : s i m p l e T y p e >  
 < x s d : r e s t r i c t i o n   b a s e = " d m s : U n k n o w n " / >  
 < / x s d : s i m p l e T y p e >  
 < / x s d : e l e m e n t >  
 < x s d : e l e m e n t   n a m e = " R e c o m m e n d a t i o n s M o d i f i e r "   m a : i n d e x = " 1 1 2 "   n i l l a b l e = " t r u e "   m a : d i s p l a y N a m e = " R e c o m m e n d a t i o n s   M o d i f i e r "   m a : d e f a u l t = " "   m a : i n t e r n a l N a m e = " R e c o m m e n d a t i o n s M o d i f i e r "   m a : r e a d O n l y = " f a l s e " >  
 < x s d : s i m p l e T y p e >  
 < x s d : r e s t r i c t i o n   b a s e = " d m s : N u m b e r " / >  
 < / x s d : s i m p l e T y p e >  
 < / x s d : e l e m e n t >  
 < x s d : e l e m e n t   n a m e = " A r t S a m p l e D o c s "   m a : i n d e x = " 1 1 3 "   n i l l a b l e = " t r u e "   m a : d i s p l a y N a m e = " S a m p l e   D o c s "   m a : d e f a u l t = " "   m a : h i d d e n = " t r u e "   m a : i n t e r n a l N a m e = " A r t S a m p l e D o c s "   m a : r e a d O n l y = " f a l s e " >  
 < x s d : s i m p l e T y p e >  
 < x s d : r e s t r i c t i o n   b a s e = " d m s : T e x t " / >  
 < / x s d : s i m p l e T y p e >  
 < / x s d : e l e m e n t >  
 < x s d : e l e m e n t   n a m e = " S c e n a r i o T a g s T a x H T F i e l d 0 "   m a : i n d e x = " 1 1 5 "   n i l l a b l e = " t r u e "   m a : t a x o n o m y = " t r u e "   m a : i n t e r n a l N a m e = " S c e n a r i o T a g s T a x H T F i e l d 0 "   m a : t a x o n o m y F i e l d N a m e = " S c e n a r i o T a g s "   m a : d i s p l a y N a m e = " S c e n a r i o s "   m a : r e a d O n l y = " f a l s e "   m a : d e f a u l t = " "   m a : f i e l d I d = " { c b a 8 d b 9 d - 8 5 f 8 - 4 7 e 4 - 8 5 a f - 4 6 0 1 8 8 1 3 9 7 2 6 } "   m a : t a x o n o m y M u l t i = " t r u e "   m a : s s p I d = " 8 f 7 9 7 5 3 a - 7 5 d 3 - 4 1 f 5 - 8 c a 3 - 4 0 b 8 4 3 9 4 1 b 4 f "   m a : t e r m S e t I d = " 4 b 7 d 5 f 1 6 - e 2 f 2 - 4 f c 0 - b a b 3 - 6 e 8 b 9 3 1 e 5 7 d 6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S h o w I n "   m a : i n d e x = " 1 1 7 "   n i l l a b l e = " t r u e "   m a : d i s p l a y N a m e = " S h o w   I n "   m a : d e f a u l t = " S h o w   e v e r y w h e r e "   m a : i n t e r n a l N a m e = " S h o w I n "   m a : r e a d O n l y = " f a l s e " >  
 < x s d : s i m p l e T y p e >  
 < x s d : r e s t r i c t i o n   b a s e = " d m s : C h o i c e " >  
 < x s d : e n u m e r a t i o n   v a l u e = " H i d e   o n   w e b " / >  
 < x s d : e n u m e r a t i o n   v a l u e = " O n   W e b   n o   s e a r c h " / >  
 < x s d : e n u m e r a t i o n   v a l u e = " S h o w   e v e r y w h e r e " / >  
 < x s d : e n u m e r a t i o n   v a l u e = " S p e c i a l   u s e   o n l y " / >  
 < / x s d : r e s t r i c t i o n >  
 < / x s d : s i m p l e T y p e >  
 < / x s d : e l e m e n t >  
 < x s d : e l e m e n t   n a m e = " S o u r c e T i t l e "   m a : i n d e x = " 1 1 8 "   n i l l a b l e = " t r u e "   m a : d i s p l a y N a m e = " S o u r c e   T i t l e "   m a : d e f a u l t = " "   m a : i n d e x e d = " t r u e "   m a : i n t e r n a l N a m e = " S o u r c e T i t l e "   m a : r e a d O n l y = " f a l s e " >  
 < x s d : s i m p l e T y p e >  
 < x s d : r e s t r i c t i o n   b a s e = " d m s : T e x t " / >  
 < / x s d : s i m p l e T y p e >  
 < / x s d : e l e m e n t >  
 < x s d : e l e m e n t   n a m e = " C S X S u b m i s s i o n D a t e "   m a : i n d e x = " 1 1 9 "   n i l l a b l e = " t r u e "   m a : d i s p l a y N a m e = " S u b m i s s i o n   D a t e "   m a : d e f a u l t = " "   m a : i n t e r n a l N a m e = " C S X S u b m i s s i o n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S u b m i t t e r I d "   m a : i n d e x = " 1 2 0 "   n i l l a b l e = " t r u e "   m a : d i s p l a y N a m e = " S u b m i t t e r   I D "   m a : d e f a u l t = " "   m a : i n t e r n a l N a m e = " S u b m i t t e r I d "   m a : r e a d O n l y = " f a l s e " >  
 < x s d : s i m p l e T y p e >  
 < x s d : r e s t r i c t i o n   b a s e = " d m s : T e x t " / >  
 < / x s d : s i m p l e T y p e >  
 < / x s d : e l e m e n t >  
 < x s d : e l e m e n t   n a m e = " T a x C a t c h A l l "   m a : i n d e x = " 1 2 1 "   n i l l a b l e = " t r u e "   m a : d i s p l a y N a m e = " T a x o n o m y   C a t c h   A l l   C o l u m n "   m a : h i d d e n = " t r u e "   m a : l i s t = " { 7 2 1 6 1 5 6 7 - 9 e 5 5 - 4 7 6 1 - b 6 5 c - 3 c 8 1 4 9 b f c 4 c a } "   m a : i n t e r n a l N a m e = " T a x C a t c h A l l "   m a : s h o w F i e l d = " C a t c h A l l D a t a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a x C a t c h A l l L a b e l "   m a : i n d e x = " 1 2 2 "   n i l l a b l e = " t r u e "   m a : d i s p l a y N a m e = " T a x o n o m y   C a t c h   A l l   C o l u m n 1 "   m a : h i d d e n = " t r u e "   m a : l i s t = " { 7 2 1 6 1 5 6 7 - 9 e 5 5 - 4 7 6 1 - b 6 5 c - 3 c 8 1 4 9 b f c 4 c a } "   m a : i n t e r n a l N a m e = " T a x C a t c h A l l L a b e l "   m a : r e a d O n l y = " t r u e "   m a : s h o w F i e l d = " C a t c h A l l D a t a L a b e l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e m p l a t e S t a t u s "   m a : i n d e x = " 1 2 3 "   n i l l a b l e = " t r u e "   m a : d i s p l a y N a m e = " T e m p l a t e   S t a t u s "   m a : d e f a u l t = " "   m a : i n t e r n a l N a m e = " T e m p l a t e S t a t u s " >  
 < x s d : s i m p l e T y p e >  
 < x s d : r e s t r i c t i o n   b a s e = " d m s : U n k n o w n " / >  
 < / x s d : s i m p l e T y p e >  
 < / x s d : e l e m e n t >  
 < x s d : e l e m e n t   n a m e = " T e m p l a t e T e m p l a t e T y p e "   m a : i n d e x = " 1 2 4 "   n i l l a b l e = " t r u e "   m a : d i s p l a y N a m e = " T e m p l a t e   T y p e "   m a : d e f a u l t = " "   m a : i n t e r n a l N a m e = " T e m p l a t e T e m p l a t e T y p e " >  
 < x s d : s i m p l e T y p e >  
 < x s d : r e s t r i c t i o n   b a s e = " d m s : U n k n o w n " / >  
 < / x s d : s i m p l e T y p e >  
 < / x s d : e l e m e n t >  
 < x s d : e l e m e n t   n a m e = " T h u m b n a i l A s s e t I d "   m a : i n d e x = " 1 2 5 "   n i l l a b l e = " t r u e "   m a : d i s p l a y N a m e = " T h u m b n a i l   I m a g e   A s s e t "   m a : d e f a u l t = " "   m a : i n t e r n a l N a m e = " T h u m b n a i l A s s e t I d "   m a : r e a d O n l y = " f a l s e " >  
 < x s d : s i m p l e T y p e >  
 < x s d : r e s t r i c t i o n   b a s e = " d m s : T e x t " / >  
 < / x s d : s i m p l e T y p e >  
 < / x s d : e l e m e n t >  
 < x s d : e l e m e n t   n a m e = " T i m e s C l o n e d "   m a : i n d e x = " 1 2 6 "   n i l l a b l e = " t r u e "   m a : d i s p l a y N a m e = " T i m e s   C l o n e d "   m a : d e f a u l t = " "   m a : i n t e r n a l N a m e = " T i m e s C l o n e d "   m a : r e a d O n l y = " f a l s e " >  
 < x s d : s i m p l e T y p e >  
 < x s d : r e s t r i c t i o n   b a s e = " d m s : N u m b e r " / >  
 < / x s d : s i m p l e T y p e >  
 < / x s d : e l e m e n t >  
 < x s d : e l e m e n t   n a m e = " T r u s t L e v e l "   m a : i n d e x = " 1 2 8 "   n i l l a b l e = " t r u e "   m a : d i s p l a y N a m e = " T r u s t   L e v e l "   m a : d e f a u l t = " 1   M i c r o s o f t   M a n a g e d   C o n t e n t "   m a : i n t e r n a l N a m e = " T r u s t L e v e l "   m a : r e a d O n l y = " f a l s e " >  
 < x s d : s i m p l e T y p e >  
 < x s d : r e s t r i c t i o n   b a s e = " d m s : U n k n o w n " / >  
 < / x s d : s i m p l e T y p e >  
 < / x s d : e l e m e n t >  
 < x s d : e l e m e n t   n a m e = " U A L o c C o m m e n t s "   m a : i n d e x = " 1 2 9 "   n i l l a b l e = " t r u e "   m a : d i s p l a y N a m e = " U A   L o c   C o m m e n t s "   m a : d e f a u l t = " "   m a : i n t e r n a l N a m e = " U A L o c C o m m e n t s "   m a : r e a d O n l y = " f a l s e " >  
 < x s d : s i m p l e T y p e >  
 < x s d : r e s t r i c t i o n   b a s e = " d m s : N o t e " / >  
 < / x s d : s i m p l e T y p e >  
 < / x s d : e l e m e n t >  
 < x s d : e l e m e n t   n a m e = " U A L o c R e c o m m e n d a t i o n "   m a : i n d e x = " 1 3 0 "   n i l l a b l e = " t r u e "   m a : d i s p l a y N a m e = " U A   L o c   R e c o m m e n d a t i o n "   m a : d e f a u l t = " L o c a l i z e "   m a : i n t e r n a l N a m e = " U A L o c R e c o m m e n d a t i o n "   m a : r e a d O n l y = " f a l s e " >  
 < x s d : s i m p l e T y p e >  
 < x s d : r e s t r i c t i o n   b a s e = " d m s : C h o i c e " >  
 < x s d : e n u m e r a t i o n   v a l u e = " L o c a l i z e " / >  
 < x s d : e n u m e r a t i o n   v a l u e = " N e v e r   L o c a l i z e " / >  
 < x s d : e n u m e r a t i o n   v a l u e = " P r i o r i t y   L o c a l i z e " / >  
 < / x s d : r e s t r i c t i o n >  
 < / x s d : s i m p l e T y p e >  
 < / x s d : e l e m e n t >  
 < x s d : e l e m e n t   n a m e = " U A N o t e s "   m a : i n d e x = " 1 3 1 "   n i l l a b l e = " t r u e "   m a : d i s p l a y N a m e = " U A   N o t e s "   m a : d e f a u l t = " "   m a : i n t e r n a l N a m e = " U A N o t e s "   m a : r e a d O n l y = " f a l s e " >  
 < x s d : s i m p l e T y p e >  
 < x s d : r e s t r i c t i o n   b a s e = " d m s : N o t e " / >  
 < / x s d : s i m p l e T y p e >  
 < / x s d : e l e m e n t >  
 < x s d : e l e m e n t   n a m e = " T P A p p V e r s i o n "   m a : i n d e x = " 1 3 2 "   n i l l a b l e = " t r u e "   m a : d i s p l a y N a m e = " V e r s i o n "   m a : d e f a u l t = " "   m a : i n t e r n a l N a m e = " T P A p p V e r s i o n " >  
 < x s d : s i m p l e T y p e >  
 < x s d : r e s t r i c t i o n   b a s e = " d m s : T e x t " / >  
 < / x s d : s i m p l e T y p e >  
 < / x s d : e l e m e n t >  
 < x s d : e l e m e n t   n a m e = " V o t e C o u n t "   m a : i n d e x = " 1 3 3 "   n i l l a b l e = " t r u e "   m a : d i s p l a y N a m e = " V o t e   C o u n t "   m a : d e f a u l t = " "   m a : i n t e r n a l N a m e = " V o t e C o u n t "   m a : r e a d O n l y = " f a l s e " >  
 < x s d : s i m p l e T y p e >  
 < x s d : r e s t r i c t i o n   b a s e = " d m s : U n k n o w n " / >  
 < / x s d : s i m p l e T y p e >  
 < / x s d : e l e m e n t >  
 < / x s d : s c h e m a >  
 < x s d : s c h e m a   t a r g e t N a m e s p a c e = " a 0 b 6 4 b 5 3 - f b a 7 - 4 3 c a - b 9 5 2 - 9 0 e 5 e 7 4 7 7 3 d d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D e s c r i p t i o n 0 "   m a : i n d e x = " 1 3 4 "   n i l l a b l e = " t r u e "   m a : d i s p l a y N a m e = " D e s c r i p t i o n "   m a : i n t e r n a l N a m e = " D e s c r i p t i o n 0 " >  
 < x s d : s i m p l e T y p e >  
 < x s d : r e s t r i c t i o n   b a s e = " d m s : N o t e " / >  
 < / x s d : s i m p l e T y p e >  
 < / x s d : e l e m e n t >  
 < x s d : e l e m e n t   n a m e = " C o m p o n e n t 0 "   m a : i n d e x = " 1 3 5 "   n i l l a b l e = " t r u e "   m a : d i s p l a y N a m e = " C o m p o n e n t "   m a : i n t e r n a l N a m e = " C o m p o n e n t 0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2 2 "   m a : d i s p l a y N a m e = " C o n t e n t   T y p e " / >  
 < x s d : e l e m e n t   r e f = " d c : t i t l e "   m i n O c c u r s = " 0 "   m a x O c c u r s = " 1 "   m a : i n d e x = " 1 2 7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801DB26A-4ECE-4D39-9F70-79B5B6853036}">
  <ds:schemaRefs/>
</ds:datastoreItem>
</file>

<file path=customXml/itemProps2.xml><?xml version="1.0" encoding="utf-8"?>
<ds:datastoreItem xmlns:ds="http://schemas.openxmlformats.org/officeDocument/2006/customXml" ds:itemID="{0DB6A299-7FD1-4448-B851-D3EDF065D1A6}">
  <ds:schemaRefs/>
</ds:datastoreItem>
</file>

<file path=customXml/itemProps3.xml><?xml version="1.0" encoding="utf-8"?>
<ds:datastoreItem xmlns:ds="http://schemas.openxmlformats.org/officeDocument/2006/customXml" ds:itemID="{74F0A7E9-28DA-48E7-AC2D-F07DF3F7EE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产品销售报表</vt:lpstr>
      <vt:lpstr>历史数据</vt:lpstr>
      <vt:lpstr>价目单</vt:lpstr>
      <vt:lpstr>价格点透视</vt:lpstr>
      <vt:lpstr>销售趋势透视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Paphinwich Jaisuekool</dc:creator>
  <cp:lastModifiedBy>yexue12356</cp:lastModifiedBy>
  <dcterms:created xsi:type="dcterms:W3CDTF">2012-08-28T20:53:00Z</dcterms:created>
  <dcterms:modified xsi:type="dcterms:W3CDTF">2017-12-18T00:58:03Z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  <property fmtid="{D5CDD505-2E9C-101B-9397-08002B2CF9AE}" pid="12" name="KSOProductBuildVer">
    <vt:lpwstr>2052-10.1.0.7023</vt:lpwstr>
  </property>
</Properties>
</file>