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千图下载\12.14\12.15 excel模板\excel1\"/>
    </mc:Choice>
  </mc:AlternateContent>
  <bookViews>
    <workbookView xWindow="0" yWindow="0" windowWidth="28800" windowHeight="12456"/>
  </bookViews>
  <sheets>
    <sheet name="汽油里程跟踪器" sheetId="1" r:id="rId1"/>
  </sheets>
  <definedNames>
    <definedName name="AverageCost">汽油里程跟踪器!$C$5</definedName>
    <definedName name="AverageCostKilometer">汽油里程跟踪器!$F$5</definedName>
    <definedName name="AverageCostLiter">汽油里程跟踪器!$D$5</definedName>
    <definedName name="AverageKML">汽油里程跟踪器!$E$5</definedName>
    <definedName name="AverageLiters">汽油里程跟踪器!$B$5</definedName>
    <definedName name="OdometerStart">汽油里程跟踪器!$C$4</definedName>
    <definedName name="_xlnm.Print_Area" localSheetId="0">汽油里程跟踪器!$B:$I</definedName>
    <definedName name="_xlnm.Print_Titles" localSheetId="0">汽油里程跟踪器!$8:$8</definedName>
    <definedName name="TripKilometers">汽油里程跟踪器!$H$4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C5" i="1"/>
  <c r="E5" i="1"/>
  <c r="D5" i="1"/>
  <c r="F5" i="1"/>
  <c r="H5" i="1" l="1"/>
</calcChain>
</file>

<file path=xl/comments1.xml><?xml version="1.0" encoding="utf-8"?>
<comments xmlns="http://schemas.openxmlformats.org/spreadsheetml/2006/main">
  <authors>
    <author xml:space="preserve">    </author>
  </authors>
  <commentList>
    <comment ref="H4" authorId="0" shapeId="0">
      <text>
        <r>
          <rPr>
            <b/>
            <sz val="9"/>
            <color indexed="81"/>
            <rFont val="Microsoft YaHei UI"/>
            <family val="2"/>
            <charset val="134"/>
          </rPr>
          <t>汽油里程跟踪器提示：</t>
        </r>
        <r>
          <rPr>
            <sz val="9"/>
            <color indexed="81"/>
            <rFont val="Microsoft YaHei UI"/>
            <family val="2"/>
            <charset val="134"/>
          </rPr>
          <t xml:space="preserve"> 输入下次旅程的总公里数以估算费用。</t>
        </r>
      </text>
    </comment>
  </commentList>
</comments>
</file>

<file path=xl/sharedStrings.xml><?xml version="1.0" encoding="utf-8"?>
<sst xmlns="http://schemas.openxmlformats.org/spreadsheetml/2006/main" count="23" uniqueCount="18">
  <si>
    <t xml:space="preserve"> </t>
  </si>
  <si>
    <t>平均值</t>
  </si>
  <si>
    <t>每次加油后要记得重置里程表！</t>
  </si>
  <si>
    <t>旅程估算工具</t>
  </si>
  <si>
    <t>费用</t>
  </si>
  <si>
    <t>旅程费用：</t>
  </si>
  <si>
    <t>日期</t>
  </si>
  <si>
    <t>总燃油费用</t>
  </si>
  <si>
    <t>升</t>
    <phoneticPr fontId="3" type="noConversion"/>
  </si>
  <si>
    <t>费用/升</t>
    <phoneticPr fontId="3" type="noConversion"/>
  </si>
  <si>
    <t>公里/升</t>
    <phoneticPr fontId="3" type="noConversion"/>
  </si>
  <si>
    <t>费用/公里</t>
    <phoneticPr fontId="3" type="noConversion"/>
  </si>
  <si>
    <t>旅程公里数：</t>
    <phoneticPr fontId="3" type="noConversion"/>
  </si>
  <si>
    <t>里程表</t>
    <phoneticPr fontId="3" type="noConversion"/>
  </si>
  <si>
    <t>总升数</t>
    <phoneticPr fontId="3" type="noConversion"/>
  </si>
  <si>
    <t>公里/升</t>
    <phoneticPr fontId="3" type="noConversion"/>
  </si>
  <si>
    <t>费用/公里</t>
    <phoneticPr fontId="3" type="noConversion"/>
  </si>
  <si>
    <t>汽油里程跟踪器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</si>
</sst>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¥&quot;#,##0.00;&quot;¥&quot;\-#,##0.00"/>
    <numFmt numFmtId="176" formatCode="&quot;$&quot;#,##0_);\(&quot;$&quot;#,##0\)"/>
    <numFmt numFmtId="177" formatCode="&quot;$&quot;#,##0.00"/>
    <numFmt numFmtId="178" formatCode="0.0"/>
    <numFmt numFmtId="179" formatCode="&quot;$&quot;#,##0"/>
    <numFmt numFmtId="180" formatCode="&quot;¥&quot;#,##0.00_);[Red]\(&quot;¥&quot;#,##0.00\)"/>
  </numFmts>
  <fonts count="28" x14ac:knownFonts="1">
    <font>
      <sz val="10"/>
      <color theme="0"/>
      <name val="Microsoft YaHei UI"/>
      <family val="2"/>
      <charset val="134"/>
    </font>
    <font>
      <b/>
      <sz val="9"/>
      <color indexed="81"/>
      <name val="Microsoft YaHei UI"/>
      <family val="2"/>
      <charset val="134"/>
    </font>
    <font>
      <sz val="9"/>
      <color indexed="81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0"/>
      <color theme="0"/>
      <name val="Microsoft YaHei UI"/>
      <family val="2"/>
      <charset val="134"/>
    </font>
    <font>
      <b/>
      <sz val="36"/>
      <color theme="4"/>
      <name val="Microsoft YaHei UI"/>
      <family val="2"/>
      <charset val="134"/>
    </font>
    <font>
      <b/>
      <sz val="11"/>
      <color theme="0" tint="-0.34998626667073579"/>
      <name val="Microsoft YaHei UI"/>
      <family val="2"/>
      <charset val="134"/>
    </font>
    <font>
      <sz val="14"/>
      <color theme="0"/>
      <name val="Microsoft YaHei UI"/>
      <family val="2"/>
      <charset val="134"/>
    </font>
    <font>
      <sz val="18"/>
      <color theme="0"/>
      <name val="Microsoft YaHei UI"/>
      <family val="2"/>
      <charset val="134"/>
    </font>
    <font>
      <sz val="11"/>
      <color theme="1" tint="0.24994659260841701"/>
      <name val="Microsoft YaHei UI"/>
      <family val="2"/>
      <charset val="134"/>
    </font>
    <font>
      <b/>
      <sz val="26"/>
      <color theme="1" tint="0.249977111117893"/>
      <name val="Microsoft YaHei UI"/>
      <family val="2"/>
      <charset val="134"/>
    </font>
    <font>
      <b/>
      <sz val="22"/>
      <color theme="1" tint="0.249977111117893"/>
      <name val="Microsoft YaHei UI"/>
      <family val="2"/>
      <charset val="134"/>
    </font>
    <font>
      <sz val="28"/>
      <color theme="1" tint="0.249977111117893"/>
      <name val="Microsoft YaHei UI"/>
      <family val="2"/>
      <charset val="134"/>
    </font>
    <font>
      <sz val="12"/>
      <color theme="1" tint="0.249977111117893"/>
      <name val="Microsoft YaHei UI"/>
      <family val="2"/>
      <charset val="134"/>
    </font>
    <font>
      <sz val="22"/>
      <color theme="1" tint="0.249977111117893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65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theme="3"/>
      <name val="Microsoft YaHei UI"/>
      <family val="2"/>
      <charset val="134"/>
    </font>
    <font>
      <b/>
      <sz val="11"/>
      <color theme="1"/>
      <name val="Microsoft YaHei UI"/>
      <family val="2"/>
      <charset val="134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medium">
        <color theme="1" tint="0.14996795556505021"/>
      </right>
      <top/>
      <bottom/>
      <diagonal/>
    </border>
    <border>
      <left style="thick">
        <color theme="1" tint="0.14993743705557422"/>
      </left>
      <right/>
      <top/>
      <bottom/>
      <diagonal/>
    </border>
    <border>
      <left/>
      <right/>
      <top style="thick">
        <color theme="1" tint="0.14993743705557422"/>
      </top>
      <bottom/>
      <diagonal/>
    </border>
    <border>
      <left style="thick">
        <color theme="1" tint="0.14993743705557422"/>
      </left>
      <right/>
      <top style="thick">
        <color theme="1" tint="0.14993743705557422"/>
      </top>
      <bottom/>
      <diagonal/>
    </border>
    <border>
      <left/>
      <right style="thick">
        <color theme="1" tint="0.14993743705557422"/>
      </right>
      <top/>
      <bottom/>
      <diagonal/>
    </border>
    <border>
      <left/>
      <right style="thick">
        <color theme="1" tint="0.14990691854609822"/>
      </right>
      <top style="thick">
        <color theme="1" tint="0.14993743705557422"/>
      </top>
      <bottom/>
      <diagonal/>
    </border>
    <border>
      <left/>
      <right style="thick">
        <color theme="1" tint="0.14990691854609822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5" borderId="0">
      <alignment vertical="center"/>
    </xf>
    <xf numFmtId="0" fontId="5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</cellStyleXfs>
  <cellXfs count="65">
    <xf numFmtId="0" fontId="0" fillId="5" borderId="0" xfId="0">
      <alignment vertical="center"/>
    </xf>
    <xf numFmtId="0" fontId="4" fillId="4" borderId="4" xfId="0" applyFont="1" applyFill="1" applyBorder="1">
      <alignment vertical="center"/>
    </xf>
    <xf numFmtId="0" fontId="5" fillId="4" borderId="5" xfId="1" applyFont="1" applyFill="1" applyBorder="1" applyAlignment="1">
      <alignment horizontal="left" indent="1"/>
    </xf>
    <xf numFmtId="178" fontId="4" fillId="4" borderId="4" xfId="0" applyNumberFormat="1" applyFont="1" applyFill="1" applyBorder="1" applyAlignment="1">
      <alignment horizontal="right" indent="2"/>
    </xf>
    <xf numFmtId="0" fontId="4" fillId="4" borderId="4" xfId="0" applyFont="1" applyFill="1" applyBorder="1" applyAlignment="1">
      <alignment horizontal="right" indent="2"/>
    </xf>
    <xf numFmtId="177" fontId="4" fillId="4" borderId="4" xfId="0" applyNumberFormat="1" applyFont="1" applyFill="1" applyBorder="1" applyAlignment="1">
      <alignment horizontal="right" indent="2"/>
    </xf>
    <xf numFmtId="178" fontId="4" fillId="4" borderId="4" xfId="0" applyNumberFormat="1" applyFont="1" applyFill="1" applyBorder="1" applyAlignment="1">
      <alignment horizontal="right" vertical="center" indent="2"/>
    </xf>
    <xf numFmtId="177" fontId="4" fillId="4" borderId="4" xfId="0" applyNumberFormat="1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Border="1">
      <alignment vertical="center"/>
    </xf>
    <xf numFmtId="0" fontId="4" fillId="4" borderId="3" xfId="0" applyFont="1" applyFill="1" applyBorder="1">
      <alignment vertical="center"/>
    </xf>
    <xf numFmtId="178" fontId="4" fillId="4" borderId="0" xfId="0" applyNumberFormat="1" applyFont="1" applyFill="1">
      <alignment vertical="center"/>
    </xf>
    <xf numFmtId="177" fontId="4" fillId="4" borderId="0" xfId="0" applyNumberFormat="1" applyFont="1" applyFill="1">
      <alignment vertical="center"/>
    </xf>
    <xf numFmtId="178" fontId="4" fillId="4" borderId="0" xfId="0" applyNumberFormat="1" applyFont="1" applyFill="1" applyAlignment="1">
      <alignment horizontal="right" vertical="center" indent="2"/>
    </xf>
    <xf numFmtId="177" fontId="4" fillId="4" borderId="0" xfId="0" applyNumberFormat="1" applyFont="1" applyFill="1" applyAlignment="1">
      <alignment horizontal="right" indent="2"/>
    </xf>
    <xf numFmtId="0" fontId="6" fillId="4" borderId="8" xfId="0" applyFont="1" applyFill="1" applyBorder="1" applyAlignment="1">
      <alignment horizontal="right" vertical="center"/>
    </xf>
    <xf numFmtId="0" fontId="7" fillId="3" borderId="3" xfId="2" applyFont="1" applyFill="1" applyBorder="1" applyAlignment="1">
      <alignment horizontal="left" vertical="center" indent="1"/>
    </xf>
    <xf numFmtId="178" fontId="8" fillId="3" borderId="0" xfId="0" applyNumberFormat="1" applyFont="1" applyFill="1" applyAlignment="1">
      <alignment horizontal="right" vertical="center" indent="2"/>
    </xf>
    <xf numFmtId="0" fontId="8" fillId="3" borderId="0" xfId="0" applyFont="1" applyFill="1" applyAlignment="1">
      <alignment horizontal="right" vertical="center" indent="2"/>
    </xf>
    <xf numFmtId="177" fontId="8" fillId="3" borderId="0" xfId="0" applyNumberFormat="1" applyFont="1" applyFill="1" applyAlignment="1">
      <alignment horizontal="right" vertical="center" indent="2"/>
    </xf>
    <xf numFmtId="177" fontId="8" fillId="3" borderId="0" xfId="0" applyNumberFormat="1" applyFont="1" applyFill="1" applyBorder="1" applyAlignment="1">
      <alignment horizontal="right" vertical="center" indent="2"/>
    </xf>
    <xf numFmtId="178" fontId="7" fillId="3" borderId="1" xfId="2" applyNumberFormat="1" applyFont="1" applyFill="1" applyBorder="1" applyAlignment="1">
      <alignment horizontal="left" vertical="center" indent="1"/>
    </xf>
    <xf numFmtId="177" fontId="8" fillId="3" borderId="0" xfId="0" applyNumberFormat="1" applyFont="1" applyFill="1" applyBorder="1" applyAlignment="1">
      <alignment horizontal="right" indent="2"/>
    </xf>
    <xf numFmtId="0" fontId="8" fillId="3" borderId="8" xfId="0" applyFont="1" applyFill="1" applyBorder="1" applyAlignment="1">
      <alignment horizontal="right" indent="2"/>
    </xf>
    <xf numFmtId="0" fontId="9" fillId="2" borderId="3" xfId="3" applyFont="1" applyFill="1" applyBorder="1" applyAlignment="1">
      <alignment horizontal="center"/>
    </xf>
    <xf numFmtId="178" fontId="9" fillId="6" borderId="0" xfId="3" applyNumberFormat="1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77" fontId="9" fillId="6" borderId="0" xfId="3" applyNumberFormat="1" applyFont="1" applyFill="1" applyAlignment="1">
      <alignment horizontal="center"/>
    </xf>
    <xf numFmtId="177" fontId="9" fillId="2" borderId="0" xfId="3" applyNumberFormat="1" applyFont="1" applyFill="1" applyAlignment="1">
      <alignment horizontal="center"/>
    </xf>
    <xf numFmtId="178" fontId="9" fillId="7" borderId="1" xfId="3" applyNumberFormat="1" applyFont="1" applyFill="1" applyBorder="1" applyAlignment="1">
      <alignment horizontal="left" vertical="center" indent="2"/>
    </xf>
    <xf numFmtId="0" fontId="10" fillId="6" borderId="0" xfId="0" applyNumberFormat="1" applyFont="1" applyFill="1" applyBorder="1" applyAlignment="1">
      <alignment horizontal="right" indent="2"/>
    </xf>
    <xf numFmtId="0" fontId="11" fillId="8" borderId="8" xfId="0" applyFont="1" applyFill="1" applyBorder="1" applyAlignment="1">
      <alignment horizontal="right" indent="2"/>
    </xf>
    <xf numFmtId="0" fontId="12" fillId="2" borderId="3" xfId="0" applyFont="1" applyFill="1" applyBorder="1" applyAlignment="1">
      <alignment horizontal="center" vertical="center"/>
    </xf>
    <xf numFmtId="180" fontId="12" fillId="6" borderId="0" xfId="0" applyNumberFormat="1" applyFont="1" applyFill="1" applyAlignment="1">
      <alignment horizontal="center" vertical="center"/>
    </xf>
    <xf numFmtId="180" fontId="12" fillId="2" borderId="0" xfId="0" applyNumberFormat="1" applyFont="1" applyFill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180" fontId="10" fillId="7" borderId="0" xfId="0" applyNumberFormat="1" applyFont="1" applyFill="1" applyBorder="1" applyAlignment="1">
      <alignment horizontal="right" indent="1"/>
    </xf>
    <xf numFmtId="176" fontId="11" fillId="7" borderId="8" xfId="0" applyNumberFormat="1" applyFont="1" applyFill="1" applyBorder="1" applyAlignment="1">
      <alignment horizontal="right" indent="1"/>
    </xf>
    <xf numFmtId="0" fontId="4" fillId="2" borderId="3" xfId="0" applyFont="1" applyFill="1" applyBorder="1" applyAlignment="1">
      <alignment horizontal="left" indent="1"/>
    </xf>
    <xf numFmtId="178" fontId="4" fillId="6" borderId="0" xfId="0" applyNumberFormat="1" applyFont="1" applyFill="1" applyAlignment="1">
      <alignment horizontal="right" indent="2"/>
    </xf>
    <xf numFmtId="0" fontId="4" fillId="2" borderId="0" xfId="0" applyFont="1" applyFill="1" applyAlignment="1">
      <alignment horizontal="right" indent="2"/>
    </xf>
    <xf numFmtId="177" fontId="4" fillId="6" borderId="0" xfId="0" applyNumberFormat="1" applyFont="1" applyFill="1" applyAlignment="1">
      <alignment horizontal="right" indent="2"/>
    </xf>
    <xf numFmtId="177" fontId="4" fillId="2" borderId="0" xfId="0" applyNumberFormat="1" applyFont="1" applyFill="1" applyAlignment="1">
      <alignment horizontal="right" indent="2"/>
    </xf>
    <xf numFmtId="178" fontId="13" fillId="7" borderId="1" xfId="0" applyNumberFormat="1" applyFont="1" applyFill="1" applyBorder="1" applyAlignment="1">
      <alignment horizontal="right" vertical="center" indent="2"/>
    </xf>
    <xf numFmtId="177" fontId="14" fillId="7" borderId="0" xfId="0" applyNumberFormat="1" applyFont="1" applyFill="1" applyBorder="1" applyAlignment="1">
      <alignment horizontal="right" vertical="top" indent="2"/>
    </xf>
    <xf numFmtId="179" fontId="14" fillId="7" borderId="8" xfId="0" applyNumberFormat="1" applyFont="1" applyFill="1" applyBorder="1" applyAlignment="1">
      <alignment horizontal="right" vertical="top" indent="2"/>
    </xf>
    <xf numFmtId="0" fontId="4" fillId="4" borderId="3" xfId="0" applyFont="1" applyFill="1" applyBorder="1" applyAlignment="1">
      <alignment horizontal="left" indent="1"/>
    </xf>
    <xf numFmtId="178" fontId="4" fillId="4" borderId="0" xfId="0" applyNumberFormat="1" applyFont="1" applyFill="1" applyAlignment="1">
      <alignment horizontal="right" indent="2"/>
    </xf>
    <xf numFmtId="0" fontId="4" fillId="4" borderId="0" xfId="0" applyFont="1" applyFill="1" applyAlignment="1">
      <alignment horizontal="right" indent="2"/>
    </xf>
    <xf numFmtId="0" fontId="4" fillId="4" borderId="8" xfId="0" applyFont="1" applyFill="1" applyBorder="1">
      <alignment vertical="center"/>
    </xf>
    <xf numFmtId="0" fontId="15" fillId="5" borderId="0" xfId="0" applyFont="1" applyFill="1" applyBorder="1" applyAlignment="1">
      <alignment horizontal="left" vertical="center" indent="1"/>
    </xf>
    <xf numFmtId="178" fontId="15" fillId="5" borderId="0" xfId="0" applyNumberFormat="1" applyFont="1" applyFill="1" applyBorder="1" applyAlignment="1">
      <alignment horizontal="right" vertical="center" indent="2"/>
    </xf>
    <xf numFmtId="0" fontId="15" fillId="5" borderId="0" xfId="0" applyFont="1" applyFill="1" applyBorder="1" applyAlignment="1">
      <alignment horizontal="right" vertical="center" indent="2"/>
    </xf>
    <xf numFmtId="177" fontId="15" fillId="5" borderId="0" xfId="0" applyNumberFormat="1" applyFont="1" applyFill="1" applyBorder="1" applyAlignment="1">
      <alignment horizontal="right" vertical="center" indent="2"/>
    </xf>
    <xf numFmtId="0" fontId="15" fillId="5" borderId="6" xfId="0" applyFont="1" applyFill="1" applyBorder="1">
      <alignment vertical="center"/>
    </xf>
    <xf numFmtId="0" fontId="4" fillId="4" borderId="2" xfId="0" applyFont="1" applyFill="1" applyBorder="1">
      <alignment vertical="center"/>
    </xf>
    <xf numFmtId="14" fontId="4" fillId="5" borderId="0" xfId="0" applyNumberFormat="1" applyFont="1" applyFill="1" applyBorder="1" applyAlignment="1">
      <alignment horizontal="right" vertical="center" indent="2"/>
    </xf>
    <xf numFmtId="178" fontId="4" fillId="5" borderId="0" xfId="0" applyNumberFormat="1" applyFont="1" applyFill="1" applyBorder="1" applyAlignment="1">
      <alignment horizontal="right" vertical="center" indent="2"/>
    </xf>
    <xf numFmtId="0" fontId="4" fillId="5" borderId="0" xfId="0" applyNumberFormat="1" applyFont="1" applyFill="1" applyBorder="1" applyAlignment="1">
      <alignment horizontal="right" vertical="center" indent="2"/>
    </xf>
    <xf numFmtId="7" fontId="4" fillId="5" borderId="0" xfId="0" applyNumberFormat="1" applyFont="1" applyFill="1" applyBorder="1" applyAlignment="1">
      <alignment horizontal="right" vertical="center" indent="2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2"/>
    </xf>
    <xf numFmtId="177" fontId="4" fillId="5" borderId="0" xfId="0" applyNumberFormat="1" applyFont="1" applyFill="1" applyBorder="1" applyAlignment="1">
      <alignment horizontal="right" vertical="center" indent="2"/>
    </xf>
    <xf numFmtId="0" fontId="4" fillId="4" borderId="0" xfId="0" applyFont="1" applyFill="1" applyAlignment="1">
      <alignment horizontal="left" indent="1"/>
    </xf>
  </cellXfs>
  <cellStyles count="17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alignment vertical="center" textRotation="0" wrapText="0" indent="0" justifyLastLine="0" shrinkToFit="0" readingOrder="0"/>
      <border diagonalUp="0" diagonalDown="0" outline="0">
        <left/>
        <right style="thick">
          <color theme="1" tint="0.14993743705557422"/>
        </right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numFmt numFmtId="177" formatCode="&quot;$&quot;#,##0.00"/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8" formatCode="0.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numFmt numFmtId="178" formatCode="0.0"/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7" formatCode="&quot;$&quot;#,##0.0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numFmt numFmtId="177" formatCode="&quot;$&quot;#,##0.00"/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7" formatCode="&quot;$&quot;#,##0.0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8" formatCode="0.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name val="Microsoft YaHei UI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Microsoft YaHei UI"/>
        <scheme val="none"/>
      </font>
    </dxf>
    <dxf>
      <font>
        <color theme="1" tint="0.14996795556505021"/>
      </font>
      <fill>
        <patternFill>
          <bgColor theme="2" tint="-4.9989318521683403E-2"/>
        </patternFill>
      </fill>
    </dxf>
    <dxf>
      <font>
        <color theme="1" tint="0.14996795556505021"/>
      </font>
      <fill>
        <patternFill>
          <bgColor theme="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  <border>
        <left style="thick">
          <color theme="1" tint="0.14996795556505021"/>
        </left>
      </border>
    </dxf>
    <dxf>
      <font>
        <color theme="1" tint="0.14996795556505021"/>
      </font>
      <border>
        <left style="thick">
          <color theme="1" tint="0.24994659260841701"/>
        </left>
        <right style="thick">
          <color theme="1" tint="0.24994659260841701"/>
        </right>
        <bottom style="medium">
          <color theme="1" tint="0.24994659260841701"/>
        </bottom>
        <horizontal style="medium">
          <color theme="1" tint="0.24994659260841701"/>
        </horizontal>
      </border>
    </dxf>
  </dxfs>
  <tableStyles count="1" defaultTableStyle="汽油里程跟踪器" defaultPivotStyle="PivotStyleLight16">
    <tableStyle name="汽油里程跟踪器" pivot="0" count="5">
      <tableStyleElement type="wholeTable" dxfId="22"/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asMileageTracker" displayName="GasMileageTracker" ref="B8:I40" headerRowDxfId="17" dataDxfId="16" totalsRowDxfId="15">
  <autoFilter ref="B8:I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日期" totalsRowLabel="Averages" dataDxfId="14" totalsRowDxfId="13"/>
    <tableColumn id="2" name="里程表" totalsRowFunction="average" dataDxfId="12" totalsRowDxfId="11"/>
    <tableColumn id="8" name="总升数" totalsRowFunction="average" dataDxfId="10" totalsRowDxfId="9"/>
    <tableColumn id="3" name="总燃油费用" totalsRowFunction="average" dataDxfId="8" totalsRowDxfId="7"/>
    <tableColumn id="9" name="费用/升" totalsRowFunction="average" dataDxfId="6" totalsRowDxfId="5">
      <calculatedColumnFormula>IF(AND(GasMileageTracker[[#This Row],[里程表]]&lt;&gt;"", GasMileageTracker[[#This Row],[总升数]]&lt;&gt;""),GasMileageTracker[[#This Row],[总燃油费用]]/GasMileageTracker[[#This Row],[总升数]],"")</calculatedColumnFormula>
    </tableColumn>
    <tableColumn id="7" name="公里/升" totalsRowFunction="average" dataDxfId="4" totalsRowDxfId="3">
      <calculatedColumnFormula>IFERROR(GasMileageTracker[[#This Row],[里程表]]/GasMileageTracker[[#This Row],[总升数]],"")</calculatedColumnFormula>
    </tableColumn>
    <tableColumn id="4" name="费用/公里" totalsRowFunction="average" dataDxfId="2">
      <calculatedColumnFormula>IF(AND(GasMileageTracker[[#This Row],[总燃油费用]]&lt;&gt;"",GasMileageTracker[[#This Row],[里程表]]&lt;&gt;""),GasMileageTracker[[#This Row],[总燃油费用]]/GasMileageTracker[[#This Row],[里程表]],"")</calculatedColumnFormula>
    </tableColumn>
    <tableColumn id="5" name=" " dataDxfId="1" totalsRowDxfId="0"/>
  </tableColumns>
  <tableStyleInfo name="汽油里程跟踪器" showFirstColumn="0" showLastColumn="0" showRowStripes="1" showColumnStripes="0"/>
  <extLst>
    <ext xmlns:x14="http://schemas.microsoft.com/office/spreadsheetml/2009/9/main" uri="{504A1905-F514-4f6f-8877-14C23A59335A}">
      <x14:table altText="汽油里程记录" altTextSummary="汽油里程详细信息列表，例如日期、里程表、总升数、费用/升（计算值）、公里/升（计算值）费用/公里（计算值）。"/>
    </ext>
  </extLst>
</table>
</file>

<file path=xl/theme/theme1.xml><?xml version="1.0" encoding="utf-8"?>
<a:theme xmlns:a="http://schemas.openxmlformats.org/drawingml/2006/main" name="Office Theme">
  <a:themeElements>
    <a:clrScheme name="Gas Mileage Log">
      <a:dk1>
        <a:sysClr val="windowText" lastClr="000000"/>
      </a:dk1>
      <a:lt1>
        <a:sysClr val="window" lastClr="FFFFFF"/>
      </a:lt1>
      <a:dk2>
        <a:srgbClr val="44546A"/>
      </a:dk2>
      <a:lt2>
        <a:srgbClr val="FFFFFF"/>
      </a:lt2>
      <a:accent1>
        <a:srgbClr val="8CBD3F"/>
      </a:accent1>
      <a:accent2>
        <a:srgbClr val="DAE71E"/>
      </a:accent2>
      <a:accent3>
        <a:srgbClr val="1EB0F0"/>
      </a:accent3>
      <a:accent4>
        <a:srgbClr val="FF6927"/>
      </a:accent4>
      <a:accent5>
        <a:srgbClr val="9E8AE9"/>
      </a:accent5>
      <a:accent6>
        <a:srgbClr val="CD865B"/>
      </a:accent6>
      <a:hlink>
        <a:srgbClr val="1EB0F0"/>
      </a:hlink>
      <a:folHlink>
        <a:srgbClr val="9E8AE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40"/>
  <sheetViews>
    <sheetView showGridLines="0" tabSelected="1" zoomScaleNormal="100" workbookViewId="0">
      <selection activeCell="B1" sqref="B1"/>
    </sheetView>
  </sheetViews>
  <sheetFormatPr defaultColWidth="9" defaultRowHeight="20.25" customHeight="1" x14ac:dyDescent="0.35"/>
  <cols>
    <col min="1" max="1" width="2.59765625" style="9" customWidth="1"/>
    <col min="2" max="2" width="19" style="64" customWidth="1"/>
    <col min="3" max="3" width="26.3984375" style="48" customWidth="1"/>
    <col min="4" max="4" width="22.8984375" style="49" customWidth="1"/>
    <col min="5" max="5" width="19" style="15" customWidth="1"/>
    <col min="6" max="6" width="19.8984375" style="15" customWidth="1"/>
    <col min="7" max="7" width="19.8984375" style="14" customWidth="1"/>
    <col min="8" max="8" width="27.3984375" style="15" customWidth="1"/>
    <col min="9" max="9" width="1.5" style="9" customWidth="1"/>
    <col min="10" max="10" width="2.3984375" style="9" customWidth="1"/>
    <col min="11" max="16384" width="9" style="9"/>
  </cols>
  <sheetData>
    <row r="1" spans="1:10" ht="61.5" customHeight="1" thickTop="1" x14ac:dyDescent="1.05">
      <c r="A1" s="1"/>
      <c r="B1" s="2" t="s">
        <v>17</v>
      </c>
      <c r="C1" s="3"/>
      <c r="D1" s="4"/>
      <c r="E1" s="5"/>
      <c r="F1" s="5"/>
      <c r="G1" s="6"/>
      <c r="H1" s="7"/>
      <c r="I1" s="8"/>
    </row>
    <row r="2" spans="1:10" ht="20.25" customHeight="1" x14ac:dyDescent="0.35">
      <c r="A2" s="10"/>
      <c r="B2" s="11"/>
      <c r="C2" s="12"/>
      <c r="D2" s="9"/>
      <c r="E2" s="13"/>
      <c r="F2" s="13"/>
      <c r="I2" s="16" t="s">
        <v>2</v>
      </c>
      <c r="J2" s="9" t="s">
        <v>0</v>
      </c>
    </row>
    <row r="3" spans="1:10" ht="23.25" customHeight="1" x14ac:dyDescent="0.5">
      <c r="A3" s="10"/>
      <c r="B3" s="17" t="s">
        <v>1</v>
      </c>
      <c r="C3" s="18"/>
      <c r="D3" s="19"/>
      <c r="E3" s="20"/>
      <c r="F3" s="21"/>
      <c r="G3" s="22" t="s">
        <v>3</v>
      </c>
      <c r="H3" s="23"/>
      <c r="I3" s="24"/>
      <c r="J3" s="9" t="s">
        <v>0</v>
      </c>
    </row>
    <row r="4" spans="1:10" ht="30.75" customHeight="1" x14ac:dyDescent="0.75">
      <c r="A4" s="10"/>
      <c r="B4" s="25" t="s">
        <v>8</v>
      </c>
      <c r="C4" s="26" t="s">
        <v>4</v>
      </c>
      <c r="D4" s="27" t="s">
        <v>9</v>
      </c>
      <c r="E4" s="28" t="s">
        <v>10</v>
      </c>
      <c r="F4" s="29" t="s">
        <v>11</v>
      </c>
      <c r="G4" s="30" t="s">
        <v>12</v>
      </c>
      <c r="H4" s="31">
        <v>611</v>
      </c>
      <c r="I4" s="32"/>
      <c r="J4" s="9" t="s">
        <v>0</v>
      </c>
    </row>
    <row r="5" spans="1:10" ht="37.5" customHeight="1" x14ac:dyDescent="0.75">
      <c r="A5" s="10"/>
      <c r="B5" s="33">
        <f>AVERAGE(GasMileageTracker[总升数])</f>
        <v>45</v>
      </c>
      <c r="C5" s="34">
        <f>AVERAGE(GasMileageTracker[总燃油费用])</f>
        <v>412.26666666666665</v>
      </c>
      <c r="D5" s="35">
        <f>AVERAGE(GasMileageTracker[费用/升])</f>
        <v>9.1497530864197518</v>
      </c>
      <c r="E5" s="36">
        <f>AVERAGE(GasMileageTracker[公里/升])</f>
        <v>7.5</v>
      </c>
      <c r="F5" s="35">
        <f>AVERAGE(GasMileageTracker[费用/公里])</f>
        <v>1.2316321436639841</v>
      </c>
      <c r="G5" s="30" t="s">
        <v>5</v>
      </c>
      <c r="H5" s="37">
        <f>IF(AverageCostKilometer&lt;&gt;"",(TripKilometers/AverageKML)*AverageCostLiter,"")</f>
        <v>745.39988477366251</v>
      </c>
      <c r="I5" s="38"/>
    </row>
    <row r="6" spans="1:10" ht="14.25" customHeight="1" x14ac:dyDescent="0.35">
      <c r="A6" s="10"/>
      <c r="B6" s="39"/>
      <c r="C6" s="40"/>
      <c r="D6" s="41"/>
      <c r="E6" s="42"/>
      <c r="F6" s="43"/>
      <c r="G6" s="44"/>
      <c r="H6" s="45"/>
      <c r="I6" s="46"/>
    </row>
    <row r="7" spans="1:10" ht="20.25" customHeight="1" x14ac:dyDescent="0.35">
      <c r="A7" s="10"/>
      <c r="B7" s="47"/>
      <c r="I7" s="50" t="s">
        <v>0</v>
      </c>
    </row>
    <row r="8" spans="1:10" ht="20.25" customHeight="1" x14ac:dyDescent="0.35">
      <c r="B8" s="51" t="s">
        <v>6</v>
      </c>
      <c r="C8" s="52" t="s">
        <v>13</v>
      </c>
      <c r="D8" s="53" t="s">
        <v>14</v>
      </c>
      <c r="E8" s="54" t="s">
        <v>7</v>
      </c>
      <c r="F8" s="54" t="s">
        <v>9</v>
      </c>
      <c r="G8" s="52" t="s">
        <v>15</v>
      </c>
      <c r="H8" s="54" t="s">
        <v>16</v>
      </c>
      <c r="I8" s="55" t="s">
        <v>0</v>
      </c>
    </row>
    <row r="9" spans="1:10" ht="20.25" customHeight="1" x14ac:dyDescent="0.35">
      <c r="A9" s="56"/>
      <c r="B9" s="57">
        <v>41395</v>
      </c>
      <c r="C9" s="58">
        <v>355</v>
      </c>
      <c r="D9" s="59">
        <v>45</v>
      </c>
      <c r="E9" s="60">
        <v>407.8</v>
      </c>
      <c r="F9" s="60">
        <f>IF(AND(GasMileageTracker[[#This Row],[里程表]]&lt;&gt;"", GasMileageTracker[[#This Row],[总升数]]&lt;&gt;""),GasMileageTracker[[#This Row],[总燃油费用]]/GasMileageTracker[[#This Row],[总升数]],"")</f>
        <v>9.0622222222222231</v>
      </c>
      <c r="G9" s="58">
        <f>IFERROR(GasMileageTracker[[#This Row],[里程表]]/GasMileageTracker[[#This Row],[总升数]],"")</f>
        <v>7.8888888888888893</v>
      </c>
      <c r="H9" s="60">
        <f>IF(AND(GasMileageTracker[[#This Row],[总燃油费用]]&lt;&gt;"",GasMileageTracker[[#This Row],[里程表]]&lt;&gt;""),GasMileageTracker[[#This Row],[总燃油费用]]/GasMileageTracker[[#This Row],[里程表]],"")</f>
        <v>1.1487323943661971</v>
      </c>
      <c r="I9" s="61"/>
    </row>
    <row r="10" spans="1:10" ht="20.25" customHeight="1" x14ac:dyDescent="0.35">
      <c r="A10" s="56"/>
      <c r="B10" s="57">
        <v>41404</v>
      </c>
      <c r="C10" s="58">
        <v>354</v>
      </c>
      <c r="D10" s="59">
        <v>54</v>
      </c>
      <c r="E10" s="60">
        <v>501.2</v>
      </c>
      <c r="F10" s="60">
        <f>IF(AND(GasMileageTracker[[#This Row],[里程表]]&lt;&gt;"", GasMileageTracker[[#This Row],[总升数]]&lt;&gt;""),GasMileageTracker[[#This Row],[总燃油费用]]/GasMileageTracker[[#This Row],[总升数]],"")</f>
        <v>9.2814814814814817</v>
      </c>
      <c r="G10" s="58">
        <f>IFERROR(GasMileageTracker[[#This Row],[里程表]]/GasMileageTracker[[#This Row],[总升数]],"")</f>
        <v>6.5555555555555554</v>
      </c>
      <c r="H10" s="60">
        <f>IF(AND(GasMileageTracker[[#This Row],[总燃油费用]]&lt;&gt;"",GasMileageTracker[[#This Row],[里程表]]&lt;&gt;""),GasMileageTracker[[#This Row],[总燃油费用]]/GasMileageTracker[[#This Row],[里程表]],"")</f>
        <v>1.4158192090395481</v>
      </c>
      <c r="I10" s="61"/>
    </row>
    <row r="11" spans="1:10" ht="20.25" customHeight="1" x14ac:dyDescent="0.35">
      <c r="A11" s="56"/>
      <c r="B11" s="57">
        <v>41409</v>
      </c>
      <c r="C11" s="58">
        <v>290</v>
      </c>
      <c r="D11" s="59">
        <v>36</v>
      </c>
      <c r="E11" s="60">
        <v>327.8</v>
      </c>
      <c r="F11" s="60">
        <f>IF(AND(GasMileageTracker[[#This Row],[里程表]]&lt;&gt;"", GasMileageTracker[[#This Row],[总升数]]&lt;&gt;""),GasMileageTracker[[#This Row],[总燃油费用]]/GasMileageTracker[[#This Row],[总升数]],"")</f>
        <v>9.1055555555555561</v>
      </c>
      <c r="G11" s="58">
        <f>IFERROR(GasMileageTracker[[#This Row],[里程表]]/GasMileageTracker[[#This Row],[总升数]],"")</f>
        <v>8.0555555555555554</v>
      </c>
      <c r="H11" s="60">
        <f>IF(AND(GasMileageTracker[[#This Row],[总燃油费用]]&lt;&gt;"",GasMileageTracker[[#This Row],[里程表]]&lt;&gt;""),GasMileageTracker[[#This Row],[总燃油费用]]/GasMileageTracker[[#This Row],[里程表]],"")</f>
        <v>1.1303448275862069</v>
      </c>
      <c r="I11" s="61"/>
    </row>
    <row r="12" spans="1:10" ht="20.25" customHeight="1" x14ac:dyDescent="0.35">
      <c r="A12" s="56"/>
      <c r="B12" s="57"/>
      <c r="C12" s="58"/>
      <c r="D12" s="62"/>
      <c r="E12" s="63"/>
      <c r="F12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2" s="58" t="str">
        <f>IFERROR(GasMileageTracker[[#This Row],[里程表]]/GasMileageTracker[[#This Row],[总升数]],"")</f>
        <v/>
      </c>
      <c r="H12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2" s="61"/>
    </row>
    <row r="13" spans="1:10" ht="20.25" customHeight="1" x14ac:dyDescent="0.35">
      <c r="A13" s="56"/>
      <c r="B13" s="57"/>
      <c r="C13" s="58"/>
      <c r="D13" s="62"/>
      <c r="E13" s="63"/>
      <c r="F13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3" s="58" t="str">
        <f>IFERROR(GasMileageTracker[[#This Row],[里程表]]/GasMileageTracker[[#This Row],[总升数]],"")</f>
        <v/>
      </c>
      <c r="H13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3" s="61"/>
    </row>
    <row r="14" spans="1:10" ht="20.25" customHeight="1" x14ac:dyDescent="0.35">
      <c r="A14" s="56"/>
      <c r="B14" s="57"/>
      <c r="C14" s="58"/>
      <c r="D14" s="62"/>
      <c r="E14" s="63"/>
      <c r="F14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4" s="58" t="str">
        <f>IFERROR(GasMileageTracker[[#This Row],[里程表]]/GasMileageTracker[[#This Row],[总升数]],"")</f>
        <v/>
      </c>
      <c r="H14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4" s="61"/>
    </row>
    <row r="15" spans="1:10" ht="20.25" customHeight="1" x14ac:dyDescent="0.35">
      <c r="A15" s="56"/>
      <c r="B15" s="57"/>
      <c r="C15" s="58"/>
      <c r="D15" s="62"/>
      <c r="E15" s="63"/>
      <c r="F15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5" s="58" t="str">
        <f>IFERROR(GasMileageTracker[[#This Row],[里程表]]/GasMileageTracker[[#This Row],[总升数]],"")</f>
        <v/>
      </c>
      <c r="H15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5" s="61"/>
    </row>
    <row r="16" spans="1:10" ht="20.25" customHeight="1" x14ac:dyDescent="0.35">
      <c r="A16" s="56"/>
      <c r="B16" s="62"/>
      <c r="C16" s="58"/>
      <c r="D16" s="62"/>
      <c r="E16" s="63"/>
      <c r="F16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6" s="58" t="str">
        <f>IFERROR(GasMileageTracker[[#This Row],[里程表]]/GasMileageTracker[[#This Row],[总升数]],"")</f>
        <v/>
      </c>
      <c r="H16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6" s="61"/>
    </row>
    <row r="17" spans="1:9" ht="20.25" customHeight="1" x14ac:dyDescent="0.35">
      <c r="A17" s="56"/>
      <c r="B17" s="62"/>
      <c r="C17" s="58"/>
      <c r="D17" s="62"/>
      <c r="E17" s="63"/>
      <c r="F17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7" s="58" t="str">
        <f>IFERROR(GasMileageTracker[[#This Row],[里程表]]/GasMileageTracker[[#This Row],[总升数]],"")</f>
        <v/>
      </c>
      <c r="H17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7" s="61"/>
    </row>
    <row r="18" spans="1:9" ht="20.25" customHeight="1" x14ac:dyDescent="0.35">
      <c r="A18" s="56"/>
      <c r="B18" s="62"/>
      <c r="C18" s="58"/>
      <c r="D18" s="62"/>
      <c r="E18" s="63"/>
      <c r="F18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8" s="58" t="str">
        <f>IFERROR(GasMileageTracker[[#This Row],[里程表]]/GasMileageTracker[[#This Row],[总升数]],"")</f>
        <v/>
      </c>
      <c r="H18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8" s="61"/>
    </row>
    <row r="19" spans="1:9" ht="20.25" customHeight="1" x14ac:dyDescent="0.35">
      <c r="A19" s="56"/>
      <c r="B19" s="62"/>
      <c r="C19" s="58"/>
      <c r="D19" s="62"/>
      <c r="E19" s="63"/>
      <c r="F19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19" s="58" t="str">
        <f>IFERROR(GasMileageTracker[[#This Row],[里程表]]/GasMileageTracker[[#This Row],[总升数]],"")</f>
        <v/>
      </c>
      <c r="H19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19" s="61"/>
    </row>
    <row r="20" spans="1:9" ht="20.25" customHeight="1" x14ac:dyDescent="0.35">
      <c r="A20" s="56"/>
      <c r="B20" s="62"/>
      <c r="C20" s="58"/>
      <c r="D20" s="62"/>
      <c r="E20" s="63"/>
      <c r="F20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0" s="58" t="str">
        <f>IFERROR(GasMileageTracker[[#This Row],[里程表]]/GasMileageTracker[[#This Row],[总升数]],"")</f>
        <v/>
      </c>
      <c r="H20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0" s="61"/>
    </row>
    <row r="21" spans="1:9" ht="20.25" customHeight="1" x14ac:dyDescent="0.35">
      <c r="A21" s="56"/>
      <c r="B21" s="62"/>
      <c r="C21" s="58"/>
      <c r="D21" s="62"/>
      <c r="E21" s="63"/>
      <c r="F21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1" s="58" t="str">
        <f>IFERROR(GasMileageTracker[[#This Row],[里程表]]/GasMileageTracker[[#This Row],[总升数]],"")</f>
        <v/>
      </c>
      <c r="H21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1" s="61"/>
    </row>
    <row r="22" spans="1:9" ht="20.25" customHeight="1" x14ac:dyDescent="0.35">
      <c r="A22" s="56"/>
      <c r="B22" s="62"/>
      <c r="C22" s="58"/>
      <c r="D22" s="62"/>
      <c r="E22" s="63"/>
      <c r="F22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2" s="58" t="str">
        <f>IFERROR(GasMileageTracker[[#This Row],[里程表]]/GasMileageTracker[[#This Row],[总升数]],"")</f>
        <v/>
      </c>
      <c r="H22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2" s="61"/>
    </row>
    <row r="23" spans="1:9" ht="20.25" customHeight="1" x14ac:dyDescent="0.35">
      <c r="A23" s="56"/>
      <c r="B23" s="62"/>
      <c r="C23" s="58"/>
      <c r="D23" s="62"/>
      <c r="E23" s="63"/>
      <c r="F23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3" s="58" t="str">
        <f>IFERROR(GasMileageTracker[[#This Row],[里程表]]/GasMileageTracker[[#This Row],[总升数]],"")</f>
        <v/>
      </c>
      <c r="H23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3" s="61"/>
    </row>
    <row r="24" spans="1:9" ht="20.25" customHeight="1" x14ac:dyDescent="0.35">
      <c r="A24" s="56"/>
      <c r="B24" s="62"/>
      <c r="C24" s="58"/>
      <c r="D24" s="62"/>
      <c r="E24" s="63"/>
      <c r="F24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4" s="58" t="str">
        <f>IFERROR(GasMileageTracker[[#This Row],[里程表]]/GasMileageTracker[[#This Row],[总升数]],"")</f>
        <v/>
      </c>
      <c r="H24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4" s="61"/>
    </row>
    <row r="25" spans="1:9" ht="20.25" customHeight="1" x14ac:dyDescent="0.35">
      <c r="A25" s="56"/>
      <c r="B25" s="62"/>
      <c r="C25" s="58"/>
      <c r="D25" s="62"/>
      <c r="E25" s="63"/>
      <c r="F25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5" s="58" t="str">
        <f>IFERROR(GasMileageTracker[[#This Row],[里程表]]/GasMileageTracker[[#This Row],[总升数]],"")</f>
        <v/>
      </c>
      <c r="H25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5" s="61"/>
    </row>
    <row r="26" spans="1:9" ht="20.25" customHeight="1" x14ac:dyDescent="0.35">
      <c r="A26" s="56"/>
      <c r="B26" s="62"/>
      <c r="C26" s="58"/>
      <c r="D26" s="62"/>
      <c r="E26" s="63"/>
      <c r="F26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6" s="58" t="str">
        <f>IFERROR(GasMileageTracker[[#This Row],[里程表]]/GasMileageTracker[[#This Row],[总升数]],"")</f>
        <v/>
      </c>
      <c r="H26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6" s="61"/>
    </row>
    <row r="27" spans="1:9" ht="20.25" customHeight="1" x14ac:dyDescent="0.35">
      <c r="A27" s="56"/>
      <c r="B27" s="62"/>
      <c r="C27" s="58"/>
      <c r="D27" s="62"/>
      <c r="E27" s="63"/>
      <c r="F27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7" s="58" t="str">
        <f>IFERROR(GasMileageTracker[[#This Row],[里程表]]/GasMileageTracker[[#This Row],[总升数]],"")</f>
        <v/>
      </c>
      <c r="H27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7" s="61"/>
    </row>
    <row r="28" spans="1:9" ht="20.25" customHeight="1" x14ac:dyDescent="0.35">
      <c r="A28" s="56"/>
      <c r="B28" s="62"/>
      <c r="C28" s="58"/>
      <c r="D28" s="62"/>
      <c r="E28" s="63"/>
      <c r="F28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8" s="58" t="str">
        <f>IFERROR(GasMileageTracker[[#This Row],[里程表]]/GasMileageTracker[[#This Row],[总升数]],"")</f>
        <v/>
      </c>
      <c r="H28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8" s="61"/>
    </row>
    <row r="29" spans="1:9" ht="20.25" customHeight="1" x14ac:dyDescent="0.35">
      <c r="A29" s="56"/>
      <c r="B29" s="62"/>
      <c r="C29" s="58"/>
      <c r="D29" s="62"/>
      <c r="E29" s="63"/>
      <c r="F29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29" s="58" t="str">
        <f>IFERROR(GasMileageTracker[[#This Row],[里程表]]/GasMileageTracker[[#This Row],[总升数]],"")</f>
        <v/>
      </c>
      <c r="H29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29" s="61"/>
    </row>
    <row r="30" spans="1:9" ht="20.25" customHeight="1" x14ac:dyDescent="0.35">
      <c r="A30" s="56"/>
      <c r="B30" s="62"/>
      <c r="C30" s="58"/>
      <c r="D30" s="62"/>
      <c r="E30" s="63"/>
      <c r="F30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0" s="58" t="str">
        <f>IFERROR(GasMileageTracker[[#This Row],[里程表]]/GasMileageTracker[[#This Row],[总升数]],"")</f>
        <v/>
      </c>
      <c r="H30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0" s="61"/>
    </row>
    <row r="31" spans="1:9" ht="20.25" customHeight="1" x14ac:dyDescent="0.35">
      <c r="A31" s="56"/>
      <c r="B31" s="62"/>
      <c r="C31" s="58"/>
      <c r="D31" s="62"/>
      <c r="E31" s="63"/>
      <c r="F31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1" s="58" t="str">
        <f>IFERROR(GasMileageTracker[[#This Row],[里程表]]/GasMileageTracker[[#This Row],[总升数]],"")</f>
        <v/>
      </c>
      <c r="H31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1" s="61"/>
    </row>
    <row r="32" spans="1:9" ht="20.25" customHeight="1" x14ac:dyDescent="0.35">
      <c r="A32" s="56"/>
      <c r="B32" s="62"/>
      <c r="C32" s="58"/>
      <c r="D32" s="62"/>
      <c r="E32" s="63"/>
      <c r="F32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2" s="58" t="str">
        <f>IFERROR(GasMileageTracker[[#This Row],[里程表]]/GasMileageTracker[[#This Row],[总升数]],"")</f>
        <v/>
      </c>
      <c r="H32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2" s="61"/>
    </row>
    <row r="33" spans="1:9" ht="20.25" customHeight="1" x14ac:dyDescent="0.35">
      <c r="A33" s="56"/>
      <c r="B33" s="62"/>
      <c r="C33" s="58"/>
      <c r="D33" s="62"/>
      <c r="E33" s="63"/>
      <c r="F33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3" s="58" t="str">
        <f>IFERROR(GasMileageTracker[[#This Row],[里程表]]/GasMileageTracker[[#This Row],[总升数]],"")</f>
        <v/>
      </c>
      <c r="H33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3" s="61"/>
    </row>
    <row r="34" spans="1:9" ht="20.25" customHeight="1" x14ac:dyDescent="0.35">
      <c r="A34" s="56"/>
      <c r="B34" s="62"/>
      <c r="C34" s="58"/>
      <c r="D34" s="62"/>
      <c r="E34" s="63"/>
      <c r="F34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4" s="58" t="str">
        <f>IFERROR(GasMileageTracker[[#This Row],[里程表]]/GasMileageTracker[[#This Row],[总升数]],"")</f>
        <v/>
      </c>
      <c r="H34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4" s="61"/>
    </row>
    <row r="35" spans="1:9" ht="20.25" customHeight="1" x14ac:dyDescent="0.35">
      <c r="A35" s="56"/>
      <c r="B35" s="62"/>
      <c r="C35" s="58"/>
      <c r="D35" s="62"/>
      <c r="E35" s="63"/>
      <c r="F35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5" s="58" t="str">
        <f>IFERROR(GasMileageTracker[[#This Row],[里程表]]/GasMileageTracker[[#This Row],[总升数]],"")</f>
        <v/>
      </c>
      <c r="H35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5" s="61"/>
    </row>
    <row r="36" spans="1:9" ht="20.25" customHeight="1" x14ac:dyDescent="0.35">
      <c r="A36" s="56"/>
      <c r="B36" s="62"/>
      <c r="C36" s="58"/>
      <c r="D36" s="62"/>
      <c r="E36" s="63"/>
      <c r="F36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6" s="58" t="str">
        <f>IFERROR(GasMileageTracker[[#This Row],[里程表]]/GasMileageTracker[[#This Row],[总升数]],"")</f>
        <v/>
      </c>
      <c r="H36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6" s="61"/>
    </row>
    <row r="37" spans="1:9" ht="20.25" customHeight="1" x14ac:dyDescent="0.35">
      <c r="A37" s="56"/>
      <c r="B37" s="62"/>
      <c r="C37" s="58"/>
      <c r="D37" s="62"/>
      <c r="E37" s="63"/>
      <c r="F37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7" s="58" t="str">
        <f>IFERROR(GasMileageTracker[[#This Row],[里程表]]/GasMileageTracker[[#This Row],[总升数]],"")</f>
        <v/>
      </c>
      <c r="H37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7" s="61"/>
    </row>
    <row r="38" spans="1:9" ht="20.25" customHeight="1" x14ac:dyDescent="0.35">
      <c r="A38" s="56"/>
      <c r="B38" s="62"/>
      <c r="C38" s="58"/>
      <c r="D38" s="62"/>
      <c r="E38" s="63"/>
      <c r="F38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8" s="58" t="str">
        <f>IFERROR(GasMileageTracker[[#This Row],[里程表]]/GasMileageTracker[[#This Row],[总升数]],"")</f>
        <v/>
      </c>
      <c r="H38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8" s="61"/>
    </row>
    <row r="39" spans="1:9" ht="20.25" customHeight="1" x14ac:dyDescent="0.35">
      <c r="A39" s="56"/>
      <c r="B39" s="62"/>
      <c r="C39" s="58"/>
      <c r="D39" s="62"/>
      <c r="E39" s="63"/>
      <c r="F39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39" s="58" t="str">
        <f>IFERROR(GasMileageTracker[[#This Row],[里程表]]/GasMileageTracker[[#This Row],[总升数]],"")</f>
        <v/>
      </c>
      <c r="H39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39" s="61"/>
    </row>
    <row r="40" spans="1:9" ht="20.25" customHeight="1" x14ac:dyDescent="0.35">
      <c r="A40" s="56"/>
      <c r="B40" s="62"/>
      <c r="C40" s="58"/>
      <c r="D40" s="62"/>
      <c r="E40" s="63"/>
      <c r="F40" s="63" t="str">
        <f>IF(AND(GasMileageTracker[[#This Row],[里程表]]&lt;&gt;"", GasMileageTracker[[#This Row],[总升数]]&lt;&gt;""),GasMileageTracker[[#This Row],[总燃油费用]]/GasMileageTracker[[#This Row],[总升数]],"")</f>
        <v/>
      </c>
      <c r="G40" s="58" t="str">
        <f>IFERROR(GasMileageTracker[[#This Row],[里程表]]/GasMileageTracker[[#This Row],[总升数]],"")</f>
        <v/>
      </c>
      <c r="H40" s="63" t="str">
        <f>IF(AND(GasMileageTracker[[#This Row],[总燃油费用]]&lt;&gt;"",GasMileageTracker[[#This Row],[里程表]]&lt;&gt;""),GasMileageTracker[[#This Row],[总燃油费用]]/GasMileageTracker[[#This Row],[里程表]],"")</f>
        <v/>
      </c>
      <c r="I40" s="61"/>
    </row>
  </sheetData>
  <phoneticPr fontId="3" type="noConversion"/>
  <printOptions horizontalCentered="1"/>
  <pageMargins left="0.7" right="0.7" top="0.75" bottom="0.75" header="0.3" footer="0.3"/>
  <pageSetup fitToHeight="0" orientation="portrait" r:id="rId1"/>
  <headerFooter differentFirst="1">
    <oddFooter>&amp;C&amp;K01+000Page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9</vt:i4>
      </vt:variant>
    </vt:vector>
  </HeadingPairs>
  <TitlesOfParts>
    <vt:vector size="10" baseType="lpstr">
      <vt:lpstr>汽油里程跟踪器</vt:lpstr>
      <vt:lpstr>AverageCost</vt:lpstr>
      <vt:lpstr>AverageCostKilometer</vt:lpstr>
      <vt:lpstr>AverageCostLiter</vt:lpstr>
      <vt:lpstr>AverageKML</vt:lpstr>
      <vt:lpstr>AverageLiters</vt:lpstr>
      <vt:lpstr>OdometerStart</vt:lpstr>
      <vt:lpstr>汽油里程跟踪器!Print_Area</vt:lpstr>
      <vt:lpstr>汽油里程跟踪器!Print_Titles</vt:lpstr>
      <vt:lpstr>TripKilometers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suncaiyun</dc:creator>
  <cp:lastModifiedBy>suncaiyun</cp:lastModifiedBy>
  <cp:lastPrinted>2017-12-15T12:59:10Z</cp:lastPrinted>
  <dcterms:created xsi:type="dcterms:W3CDTF">2013-07-12T00:14:41Z</dcterms:created>
  <dcterms:modified xsi:type="dcterms:W3CDTF">2017-12-15T12:59:16Z</dcterms:modified>
</cp:coreProperties>
</file>