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/>
  </bookViews>
  <sheets>
    <sheet name="血压及血糖" sheetId="1" r:id="rId1"/>
  </sheets>
  <definedNames>
    <definedName name="DHigh">血压及血糖!$H$4</definedName>
    <definedName name="DTarget">血压及血糖!$F$4</definedName>
    <definedName name="GHigh">血压及血糖!$N$3</definedName>
    <definedName name="GLow">血压及血糖!$L$3</definedName>
    <definedName name="GNormal">血压及血糖!$M$3</definedName>
    <definedName name="_xlnm.Print_Area" localSheetId="0">血压及血糖!$A$1:$Q$32</definedName>
    <definedName name="_xlnm.Print_Titles" localSheetId="0">血压及血糖!$6:$6</definedName>
    <definedName name="SHigh">血压及血糖!$H$3</definedName>
    <definedName name="STarget">血压及血糖!$F$3</definedName>
  </definedNames>
  <calcPr calcId="144525" concurrentCalc="0"/>
</workbook>
</file>

<file path=xl/sharedStrings.xml><?xml version="1.0" encoding="utf-8"?>
<sst xmlns="http://schemas.openxmlformats.org/spreadsheetml/2006/main" count="31">
  <si>
    <t>血压
及血糖跟踪器</t>
  </si>
  <si>
    <t>血压</t>
  </si>
  <si>
    <t>血糖标度</t>
  </si>
  <si>
    <t>收缩压</t>
  </si>
  <si>
    <t>舒张压</t>
  </si>
  <si>
    <t>低</t>
  </si>
  <si>
    <t>正常</t>
  </si>
  <si>
    <t>高</t>
  </si>
  <si>
    <t>目标血压</t>
  </si>
  <si>
    <t>联系医生</t>
  </si>
  <si>
    <t>日期</t>
  </si>
  <si>
    <t>时间</t>
  </si>
  <si>
    <t>活动</t>
  </si>
  <si>
    <t>Empty 1</t>
  </si>
  <si>
    <t>Empty 2</t>
  </si>
  <si>
    <t>心率</t>
  </si>
  <si>
    <t>Empty 3</t>
  </si>
  <si>
    <t>Empty 4</t>
  </si>
  <si>
    <t xml:space="preserve">         </t>
  </si>
  <si>
    <t>血糖</t>
  </si>
  <si>
    <t>级别</t>
  </si>
  <si>
    <t>状态</t>
  </si>
  <si>
    <t>Empty 5</t>
  </si>
  <si>
    <t>Empty 6</t>
  </si>
  <si>
    <t>备注</t>
  </si>
  <si>
    <t>起床</t>
  </si>
  <si>
    <t>饭前</t>
  </si>
  <si>
    <t>饭后</t>
  </si>
  <si>
    <t>仅血压</t>
  </si>
  <si>
    <t>就餐时服用治疗血压的药物</t>
  </si>
  <si>
    <t>平均值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</si>
</sst>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h:mm;@"/>
    <numFmt numFmtId="44" formatCode="_ &quot;￥&quot;* #,##0.00_ ;_ &quot;￥&quot;* \-#,##0.00_ ;_ &quot;￥&quot;* &quot;-&quot;??_ ;_ @_ "/>
  </numFmts>
  <fonts count="31">
    <font>
      <sz val="10"/>
      <color theme="3"/>
      <name val="Century Gothic"/>
      <charset val="134"/>
      <scheme val="minor"/>
    </font>
    <font>
      <sz val="10"/>
      <color theme="3"/>
      <name val="Microsoft YaHei UI"/>
      <charset val="134"/>
    </font>
    <font>
      <b/>
      <sz val="22.5"/>
      <color theme="3"/>
      <name val="Microsoft YaHei UI"/>
      <charset val="134"/>
    </font>
    <font>
      <b/>
      <sz val="10"/>
      <color theme="3"/>
      <name val="Microsoft YaHei UI"/>
      <charset val="134"/>
    </font>
    <font>
      <b/>
      <sz val="12"/>
      <color theme="0"/>
      <name val="Microsoft YaHei UI"/>
      <charset val="134"/>
    </font>
    <font>
      <b/>
      <sz val="8"/>
      <color theme="0"/>
      <name val="Microsoft YaHei UI"/>
      <charset val="134"/>
    </font>
    <font>
      <b/>
      <sz val="8"/>
      <color theme="3"/>
      <name val="Century Gothic"/>
      <charset val="134"/>
      <scheme val="major"/>
    </font>
    <font>
      <b/>
      <sz val="8"/>
      <color theme="3"/>
      <name val="Century Gothic"/>
      <charset val="134"/>
      <scheme val="minor"/>
    </font>
    <font>
      <sz val="10"/>
      <color theme="2"/>
      <name val="Microsoft YaHei UI"/>
      <charset val="134"/>
    </font>
    <font>
      <sz val="10"/>
      <color theme="0" tint="-0.149998474074526"/>
      <name val="Microsoft YaHei UI"/>
      <charset val="134"/>
    </font>
    <font>
      <b/>
      <sz val="8"/>
      <color theme="3"/>
      <name val="Microsoft YaHei UI"/>
      <charset val="134"/>
    </font>
    <font>
      <sz val="11"/>
      <color theme="1"/>
      <name val="Century Gothic"/>
      <charset val="134"/>
      <scheme val="minor"/>
    </font>
    <font>
      <sz val="11"/>
      <color theme="1"/>
      <name val="Century Gothic"/>
      <charset val="0"/>
      <scheme val="minor"/>
    </font>
    <font>
      <i/>
      <sz val="11"/>
      <color rgb="FF7F7F7F"/>
      <name val="Century Gothic"/>
      <charset val="0"/>
      <scheme val="minor"/>
    </font>
    <font>
      <sz val="9"/>
      <color theme="3" tint="0.399914548173467"/>
      <name val="Century Gothic"/>
      <charset val="134"/>
      <scheme val="minor"/>
    </font>
    <font>
      <u/>
      <sz val="11"/>
      <color rgb="FF800080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sz val="11"/>
      <color theme="0"/>
      <name val="Century Gothic"/>
      <charset val="0"/>
      <scheme val="minor"/>
    </font>
    <font>
      <b/>
      <sz val="11"/>
      <color rgb="FF3F3F3F"/>
      <name val="Century Gothic"/>
      <charset val="0"/>
      <scheme val="minor"/>
    </font>
    <font>
      <b/>
      <sz val="10"/>
      <color theme="3"/>
      <name val="Century Gothic"/>
      <charset val="134"/>
      <scheme val="major"/>
    </font>
    <font>
      <sz val="11"/>
      <color rgb="FF9C6500"/>
      <name val="Century Gothic"/>
      <charset val="0"/>
      <scheme val="minor"/>
    </font>
    <font>
      <sz val="11"/>
      <color rgb="FF3F3F76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0"/>
      <color theme="3" tint="0.399945066682943"/>
      <name val="Century Gothic"/>
      <charset val="134"/>
      <scheme val="minor"/>
    </font>
    <font>
      <b/>
      <sz val="22.5"/>
      <color theme="3"/>
      <name val="Century Gothic"/>
      <charset val="134"/>
      <scheme val="major"/>
    </font>
    <font>
      <u/>
      <sz val="11"/>
      <color rgb="FF0000FF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1"/>
      <color rgb="FFFA7D00"/>
      <name val="Century Gothic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5"/>
        </stop>
        <stop position="1">
          <color theme="5"/>
        </stop>
      </gradientFill>
    </fill>
    <fill>
      <gradientFill>
        <stop position="0">
          <color theme="5"/>
        </stop>
        <stop position="1">
          <color theme="6"/>
        </stop>
      </gradientFill>
    </fill>
    <fill>
      <gradientFill>
        <stop position="0">
          <color theme="6"/>
        </stop>
        <stop position="1">
          <color theme="6"/>
        </stop>
      </gradientFill>
    </fill>
    <fill>
      <patternFill patternType="solid">
        <fgColor theme="0" tint="-0.149998474074526"/>
        <bgColor indexed="64"/>
      </patternFill>
    </fill>
    <fill>
      <gradientFill>
        <stop position="0">
          <color theme="4"/>
        </stop>
        <stop position="1">
          <color theme="5"/>
        </stop>
      </gradient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2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11" applyNumberFormat="0" applyFon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7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2">
    <xf numFmtId="0" fontId="0" fillId="2" borderId="0" xfId="0">
      <alignment vertical="center"/>
    </xf>
    <xf numFmtId="0" fontId="1" fillId="3" borderId="0" xfId="0" applyFont="1" applyFill="1">
      <alignment vertical="center"/>
    </xf>
    <xf numFmtId="0" fontId="1" fillId="2" borderId="0" xfId="0" applyFont="1">
      <alignment vertical="center"/>
    </xf>
    <xf numFmtId="0" fontId="2" fillId="3" borderId="0" xfId="17" applyFont="1" applyFill="1" applyAlignment="1">
      <alignment horizontal="left" wrapText="1" indent="1"/>
    </xf>
    <xf numFmtId="0" fontId="2" fillId="3" borderId="0" xfId="17" applyFont="1" applyFill="1" applyBorder="1" applyAlignment="1">
      <alignment wrapText="1"/>
    </xf>
    <xf numFmtId="0" fontId="2" fillId="3" borderId="0" xfId="17" applyFont="1" applyFill="1" applyAlignment="1">
      <alignment wrapText="1"/>
    </xf>
    <xf numFmtId="0" fontId="3" fillId="3" borderId="1" xfId="19" applyFont="1" applyFill="1" applyBorder="1" applyAlignment="1">
      <alignment horizontal="center" vertical="center"/>
    </xf>
    <xf numFmtId="0" fontId="3" fillId="3" borderId="2" xfId="19" applyFont="1" applyFill="1" applyBorder="1" applyAlignment="1">
      <alignment horizontal="center" vertical="center"/>
    </xf>
    <xf numFmtId="0" fontId="3" fillId="3" borderId="3" xfId="19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indent="1"/>
    </xf>
    <xf numFmtId="0" fontId="8" fillId="3" borderId="6" xfId="0" applyFont="1" applyFill="1" applyBorder="1" applyAlignment="1">
      <alignment horizontal="left" indent="1"/>
    </xf>
    <xf numFmtId="0" fontId="9" fillId="7" borderId="0" xfId="0" applyFont="1" applyFill="1" applyBorder="1" applyAlignment="1">
      <alignment horizontal="left" indent="1"/>
    </xf>
    <xf numFmtId="0" fontId="1" fillId="7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left" vertical="center" indent="1"/>
    </xf>
    <xf numFmtId="176" fontId="1" fillId="2" borderId="0" xfId="0" applyNumberFormat="1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3" borderId="7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3" borderId="7" xfId="0" applyFont="1" applyFill="1" applyBorder="1">
      <alignment vertical="center"/>
    </xf>
    <xf numFmtId="1" fontId="1" fillId="2" borderId="0" xfId="0" applyNumberFormat="1" applyFont="1" applyFill="1" applyBorder="1" applyAlignment="1">
      <alignment horizontal="center" vertical="center"/>
    </xf>
    <xf numFmtId="0" fontId="3" fillId="3" borderId="8" xfId="19" applyFont="1" applyFill="1" applyBorder="1" applyAlignment="1">
      <alignment horizontal="center" vertical="center"/>
    </xf>
    <xf numFmtId="0" fontId="3" fillId="3" borderId="0" xfId="19" applyFont="1" applyFill="1" applyBorder="1" applyAlignment="1">
      <alignment horizontal="center" vertical="center"/>
    </xf>
    <xf numFmtId="0" fontId="3" fillId="3" borderId="9" xfId="19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right" indent="1"/>
    </xf>
    <xf numFmtId="0" fontId="9" fillId="7" borderId="0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1" fillId="7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theme="6"/>
      </font>
    </dxf>
    <dxf>
      <font>
        <color theme="5" tint="-0.249946592608417"/>
      </font>
    </dxf>
    <dxf>
      <font>
        <color theme="4"/>
      </font>
    </dxf>
    <dxf>
      <font>
        <b val="1"/>
        <i val="0"/>
        <color theme="3"/>
      </font>
    </dxf>
    <dxf>
      <font>
        <b val="1"/>
        <i val="0"/>
        <color theme="3"/>
      </font>
      <border>
        <top/>
      </border>
    </dxf>
    <dxf>
      <fill>
        <patternFill patternType="solid">
          <bgColor theme="2"/>
        </patternFill>
      </fill>
      <border>
        <top/>
        <bottom style="thin">
          <color theme="0" tint="-0.14996795556505"/>
        </bottom>
        <horizontal style="thin">
          <color theme="0" tint="-0.14996795556505"/>
        </horizontal>
      </border>
    </dxf>
  </dxfs>
  <tableStyles count="1" defaultTableStyle="Blood Pressure &amp; Glucose Tracker" defaultPivotStyle="PivotStyleLight15">
    <tableStyle name="Blood Pressure &amp; Glucose Tracker" pivot="0" count="3">
      <tableStyleElement type="wholeTable" dxfId="5"/>
      <tableStyleElement type="headerRow" dxfId="4"/>
      <tableStyleElement type="totalRow" dxfId="3"/>
    </tableStyle>
  </tableStyles>
  <colors>
    <mruColors>
      <color rgb="00FF6D6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47623</xdr:colOff>
      <xdr:row>0</xdr:row>
      <xdr:rowOff>57148</xdr:rowOff>
    </xdr:from>
    <xdr:to>
      <xdr:col>14</xdr:col>
      <xdr:colOff>19048</xdr:colOff>
      <xdr:row>0</xdr:row>
      <xdr:rowOff>289203</xdr:rowOff>
    </xdr:to>
    <xdr:grpSp>
      <xdr:nvGrpSpPr>
        <xdr:cNvPr id="8" name="数据输入提示" descr="您可以自定义标度值以满足您的需求。" title="数据输入提示"/>
        <xdr:cNvGrpSpPr/>
      </xdr:nvGrpSpPr>
      <xdr:grpSpPr>
        <a:xfrm>
          <a:off x="3237865" y="56515"/>
          <a:ext cx="6591300" cy="232410"/>
          <a:chOff x="3248023" y="-2"/>
          <a:chExt cx="6581775" cy="232055"/>
        </a:xfrm>
      </xdr:grpSpPr>
      <xdr:sp>
        <xdr:nvSpPr>
          <xdr:cNvPr id="7" name="图形 - 线"/>
          <xdr:cNvSpPr/>
        </xdr:nvSpPr>
        <xdr:spPr>
          <a:xfrm rot="5400000">
            <a:off x="6434136" y="-3186115"/>
            <a:ext cx="209550" cy="6581775"/>
          </a:xfrm>
          <a:custGeom>
            <a:avLst/>
            <a:gdLst>
              <a:gd name="connsiteX0" fmla="*/ 209550 w 209550"/>
              <a:gd name="connsiteY0" fmla="*/ 6581775 h 6581775"/>
              <a:gd name="connsiteX1" fmla="*/ 104775 w 209550"/>
              <a:gd name="connsiteY1" fmla="*/ 6564313 h 6581775"/>
              <a:gd name="connsiteX2" fmla="*/ 104775 w 209550"/>
              <a:gd name="connsiteY2" fmla="*/ 3308349 h 6581775"/>
              <a:gd name="connsiteX3" fmla="*/ 0 w 209550"/>
              <a:gd name="connsiteY3" fmla="*/ 3290887 h 6581775"/>
              <a:gd name="connsiteX4" fmla="*/ 104775 w 209550"/>
              <a:gd name="connsiteY4" fmla="*/ 3273425 h 6581775"/>
              <a:gd name="connsiteX5" fmla="*/ 104775 w 209550"/>
              <a:gd name="connsiteY5" fmla="*/ 17462 h 6581775"/>
              <a:gd name="connsiteX6" fmla="*/ 209550 w 209550"/>
              <a:gd name="connsiteY6" fmla="*/ 0 h 6581775"/>
              <a:gd name="connsiteX7" fmla="*/ 209550 w 209550"/>
              <a:gd name="connsiteY7" fmla="*/ 6581775 h 6581775"/>
              <a:gd name="connsiteX0-1" fmla="*/ 209550 w 209550"/>
              <a:gd name="connsiteY0-2" fmla="*/ 6581775 h 6581775"/>
              <a:gd name="connsiteX1-3" fmla="*/ 104775 w 209550"/>
              <a:gd name="connsiteY1-4" fmla="*/ 6564313 h 6581775"/>
              <a:gd name="connsiteX2-5" fmla="*/ 104775 w 209550"/>
              <a:gd name="connsiteY2-6" fmla="*/ 3308349 h 6581775"/>
              <a:gd name="connsiteX3-7" fmla="*/ 0 w 209550"/>
              <a:gd name="connsiteY3-8" fmla="*/ 3290887 h 6581775"/>
              <a:gd name="connsiteX4-9" fmla="*/ 104775 w 209550"/>
              <a:gd name="connsiteY4-10" fmla="*/ 3273425 h 6581775"/>
              <a:gd name="connsiteX5-11" fmla="*/ 104775 w 209550"/>
              <a:gd name="connsiteY5-12" fmla="*/ 17462 h 6581775"/>
              <a:gd name="connsiteX6-13" fmla="*/ 209550 w 209550"/>
              <a:gd name="connsiteY6-14" fmla="*/ 0 h 6581775"/>
              <a:gd name="connsiteX0-15" fmla="*/ 209550 w 209550"/>
              <a:gd name="connsiteY0-16" fmla="*/ 6581775 h 6581775"/>
              <a:gd name="connsiteX1-17" fmla="*/ 104775 w 209550"/>
              <a:gd name="connsiteY1-18" fmla="*/ 6564313 h 6581775"/>
              <a:gd name="connsiteX2-19" fmla="*/ 104775 w 209550"/>
              <a:gd name="connsiteY2-20" fmla="*/ 3308349 h 6581775"/>
              <a:gd name="connsiteX3-21" fmla="*/ 0 w 209550"/>
              <a:gd name="connsiteY3-22" fmla="*/ 3290887 h 6581775"/>
              <a:gd name="connsiteX4-23" fmla="*/ 104775 w 209550"/>
              <a:gd name="connsiteY4-24" fmla="*/ 3273425 h 6581775"/>
              <a:gd name="connsiteX5-25" fmla="*/ 104775 w 209550"/>
              <a:gd name="connsiteY5-26" fmla="*/ 17462 h 6581775"/>
              <a:gd name="connsiteX6-27" fmla="*/ 209550 w 209550"/>
              <a:gd name="connsiteY6-28" fmla="*/ 0 h 6581775"/>
              <a:gd name="connsiteX7-29" fmla="*/ 209550 w 209550"/>
              <a:gd name="connsiteY7-30" fmla="*/ 6581775 h 6581775"/>
              <a:gd name="connsiteX0-31" fmla="*/ 209550 w 209550"/>
              <a:gd name="connsiteY0-32" fmla="*/ 6581775 h 6581775"/>
              <a:gd name="connsiteX1-33" fmla="*/ 104775 w 209550"/>
              <a:gd name="connsiteY1-34" fmla="*/ 6564313 h 6581775"/>
              <a:gd name="connsiteX2-35" fmla="*/ 104775 w 209550"/>
              <a:gd name="connsiteY2-36" fmla="*/ 3308349 h 6581775"/>
              <a:gd name="connsiteX3-37" fmla="*/ 104775 w 209550"/>
              <a:gd name="connsiteY3-38" fmla="*/ 3273425 h 6581775"/>
              <a:gd name="connsiteX4-39" fmla="*/ 104775 w 209550"/>
              <a:gd name="connsiteY4-40" fmla="*/ 17462 h 6581775"/>
              <a:gd name="connsiteX5-41" fmla="*/ 209550 w 209550"/>
              <a:gd name="connsiteY5-42" fmla="*/ 0 h 6581775"/>
            </a:gdLst>
            <a:ahLst/>
            <a:cxnLst>
              <a:cxn ang="0">
                <a:pos x="connsiteX0-1" y="connsiteY0-2"/>
              </a:cxn>
              <a:cxn ang="0">
                <a:pos x="connsiteX1-3" y="connsiteY1-4"/>
              </a:cxn>
              <a:cxn ang="0">
                <a:pos x="connsiteX2-5" y="connsiteY2-6"/>
              </a:cxn>
              <a:cxn ang="0">
                <a:pos x="connsiteX3-7" y="connsiteY3-8"/>
              </a:cxn>
              <a:cxn ang="0">
                <a:pos x="connsiteX4-9" y="connsiteY4-10"/>
              </a:cxn>
              <a:cxn ang="0">
                <a:pos x="connsiteX5-11" y="connsiteY5-12"/>
              </a:cxn>
            </a:cxnLst>
            <a:rect l="l" t="t" r="r" b="b"/>
            <a:pathLst>
              <a:path w="209550" h="6581775" stroke="0" extrusionOk="0">
                <a:moveTo>
                  <a:pt x="209550" y="6581775"/>
                </a:moveTo>
                <a:cubicBezTo>
                  <a:pt x="151684" y="6581775"/>
                  <a:pt x="104775" y="6573957"/>
                  <a:pt x="104775" y="6564313"/>
                </a:cubicBezTo>
                <a:lnTo>
                  <a:pt x="104775" y="3308349"/>
                </a:lnTo>
                <a:cubicBezTo>
                  <a:pt x="104775" y="3298705"/>
                  <a:pt x="57866" y="3290887"/>
                  <a:pt x="0" y="3290887"/>
                </a:cubicBezTo>
                <a:cubicBezTo>
                  <a:pt x="57866" y="3290887"/>
                  <a:pt x="104775" y="3283069"/>
                  <a:pt x="104775" y="3273425"/>
                </a:cubicBezTo>
                <a:lnTo>
                  <a:pt x="104775" y="17462"/>
                </a:lnTo>
                <a:cubicBezTo>
                  <a:pt x="104775" y="7818"/>
                  <a:pt x="151684" y="0"/>
                  <a:pt x="209550" y="0"/>
                </a:cubicBezTo>
                <a:lnTo>
                  <a:pt x="209550" y="6581775"/>
                </a:lnTo>
                <a:close/>
              </a:path>
              <a:path w="209550" h="6581775" fill="none">
                <a:moveTo>
                  <a:pt x="209550" y="6581775"/>
                </a:moveTo>
                <a:cubicBezTo>
                  <a:pt x="151684" y="6581775"/>
                  <a:pt x="104775" y="6573957"/>
                  <a:pt x="104775" y="6564313"/>
                </a:cubicBezTo>
                <a:lnTo>
                  <a:pt x="104775" y="3308349"/>
                </a:lnTo>
                <a:lnTo>
                  <a:pt x="104775" y="3273425"/>
                </a:lnTo>
                <a:lnTo>
                  <a:pt x="104775" y="17462"/>
                </a:lnTo>
                <a:cubicBezTo>
                  <a:pt x="104775" y="7818"/>
                  <a:pt x="151684" y="0"/>
                  <a:pt x="209550" y="0"/>
                </a:cubicBezTo>
              </a:path>
            </a:pathLst>
          </a:custGeom>
          <a:ln w="12700">
            <a:solidFill>
              <a:schemeClr val="tx2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>
        <xdr:nvSpPr>
          <xdr:cNvPr id="4" name="提示文本"/>
          <xdr:cNvSpPr txBox="1"/>
        </xdr:nvSpPr>
        <xdr:spPr>
          <a:xfrm>
            <a:off x="5156327" y="34050"/>
            <a:ext cx="2765168" cy="198003"/>
          </a:xfrm>
          <a:prstGeom prst="rect">
            <a:avLst/>
          </a:prstGeom>
          <a:solidFill>
            <a:schemeClr val="bg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lang="zh-CN" altLang="en-US" sz="900" spc="2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自定义标度值以满足您的需求。</a:t>
            </a:r>
            <a:endParaRPr lang="zh-CN" altLang="en-US" sz="900" spc="2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1" name="BloodPressureAndGlucose" displayName="BloodPressureAndGlucose" ref="A6:Q13" totalsRowCount="1">
  <tableColumns count="17">
    <tableColumn id="1" name="日期" totalsRowLabel="平均值"/>
    <tableColumn id="2" name="时间"/>
    <tableColumn id="3" name="活动"/>
    <tableColumn id="4" name="Empty 1"/>
    <tableColumn id="5" name="Empty 2"/>
    <tableColumn id="6" name="收缩压" totalsRowFunction="average"/>
    <tableColumn id="7" name="舒张压" totalsRowFunction="average"/>
    <tableColumn id="8" name="心率" totalsRowFunction="average"/>
    <tableColumn id="9" name="Empty 3"/>
    <tableColumn id="10" name="Empty 4"/>
    <tableColumn id="11" name="         "/>
    <tableColumn id="12" name="血糖" totalsRowFunction="average"/>
    <tableColumn id="13" name="级别"/>
    <tableColumn id="14" name="状态"/>
    <tableColumn id="15" name="Empty 5"/>
    <tableColumn id="16" name="Empty 6"/>
    <tableColumn id="17" name="备注"/>
  </tableColumns>
  <tableStyleInfo name="Blood Pressure &amp; Glucose Track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ood Pressure &amp; Glucose">
      <a:dk1>
        <a:sysClr val="windowText" lastClr="000000"/>
      </a:dk1>
      <a:lt1>
        <a:sysClr val="window" lastClr="FFFFFF"/>
      </a:lt1>
      <a:dk2>
        <a:srgbClr val="4A4A62"/>
      </a:dk2>
      <a:lt2>
        <a:srgbClr val="F2F2F2"/>
      </a:lt2>
      <a:accent1>
        <a:srgbClr val="32A7CB"/>
      </a:accent1>
      <a:accent2>
        <a:srgbClr val="FBAD16"/>
      </a:accent2>
      <a:accent3>
        <a:srgbClr val="A9142D"/>
      </a:accent3>
      <a:accent4>
        <a:srgbClr val="4BAA44"/>
      </a:accent4>
      <a:accent5>
        <a:srgbClr val="EC711F"/>
      </a:accent5>
      <a:accent6>
        <a:srgbClr val="97669D"/>
      </a:accent6>
      <a:hlink>
        <a:srgbClr val="00AFDB"/>
      </a:hlink>
      <a:folHlink>
        <a:srgbClr val="97669D"/>
      </a:folHlink>
    </a:clrScheme>
    <a:fontScheme name="Blood Pressure &amp; Glucos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Q42"/>
  <sheetViews>
    <sheetView showGridLines="0" tabSelected="1" zoomScale="70" zoomScaleNormal="70" workbookViewId="0">
      <selection activeCell="N35" sqref="N35"/>
    </sheetView>
  </sheetViews>
  <sheetFormatPr defaultColWidth="9" defaultRowHeight="19.5" customHeight="1"/>
  <cols>
    <col min="1" max="1" width="14.4285714285714" style="2" customWidth="1"/>
    <col min="2" max="2" width="12.4285714285714" style="2" customWidth="1"/>
    <col min="3" max="3" width="19.7142857142857" style="2" customWidth="1"/>
    <col min="4" max="4" width="1.28571428571429" style="1" customWidth="1"/>
    <col min="5" max="5" width="1.28571428571429" style="2" customWidth="1"/>
    <col min="6" max="8" width="15.7142857142857" style="2" customWidth="1"/>
    <col min="9" max="9" width="1.28571428571429" style="2" customWidth="1"/>
    <col min="10" max="10" width="1.14285714285714" style="1" customWidth="1"/>
    <col min="11" max="11" width="1.28571428571429" style="2" customWidth="1"/>
    <col min="12" max="14" width="15.7142857142857" style="2" customWidth="1"/>
    <col min="15" max="15" width="1.28571428571429" style="2" customWidth="1"/>
    <col min="16" max="16" width="1.28571428571429" style="1" customWidth="1"/>
    <col min="17" max="17" width="35.5714285714286" style="2" customWidth="1"/>
    <col min="18" max="20" width="9.14285714285714" style="1"/>
    <col min="21" max="16384" width="9.14285714285714" style="2"/>
  </cols>
  <sheetData>
    <row r="1" ht="25.5" customHeight="1" spans="1:17">
      <c r="A1" s="1"/>
      <c r="B1" s="1"/>
      <c r="C1" s="1"/>
      <c r="E1" s="1"/>
      <c r="F1" s="1"/>
      <c r="G1" s="1"/>
      <c r="H1" s="1"/>
      <c r="I1" s="1"/>
      <c r="K1" s="1"/>
      <c r="L1" s="1"/>
      <c r="M1" s="1"/>
      <c r="N1" s="1"/>
      <c r="O1" s="1"/>
      <c r="Q1" s="1"/>
    </row>
    <row r="2" customHeight="1" spans="1:17">
      <c r="A2" s="3" t="s">
        <v>0</v>
      </c>
      <c r="B2" s="3"/>
      <c r="C2" s="3"/>
      <c r="D2" s="4"/>
      <c r="E2" s="5"/>
      <c r="F2" s="6" t="s">
        <v>1</v>
      </c>
      <c r="G2" s="7"/>
      <c r="H2" s="8"/>
      <c r="I2" s="1"/>
      <c r="J2" s="12"/>
      <c r="K2" s="1"/>
      <c r="L2" s="28" t="s">
        <v>2</v>
      </c>
      <c r="M2" s="29"/>
      <c r="N2" s="30"/>
      <c r="O2" s="1"/>
      <c r="P2" s="12"/>
      <c r="Q2" s="1"/>
    </row>
    <row r="3" customHeight="1" spans="1:17">
      <c r="A3" s="3"/>
      <c r="B3" s="3"/>
      <c r="C3" s="3"/>
      <c r="D3" s="4"/>
      <c r="E3" s="4"/>
      <c r="F3" s="9">
        <v>120</v>
      </c>
      <c r="G3" s="10" t="s">
        <v>3</v>
      </c>
      <c r="H3" s="11">
        <v>142</v>
      </c>
      <c r="I3" s="12"/>
      <c r="J3" s="12"/>
      <c r="K3" s="12"/>
      <c r="L3" s="31">
        <v>70</v>
      </c>
      <c r="M3" s="32">
        <v>100</v>
      </c>
      <c r="N3" s="33">
        <v>150</v>
      </c>
      <c r="O3" s="12"/>
      <c r="P3" s="12"/>
      <c r="Q3" s="1"/>
    </row>
    <row r="4" customHeight="1" spans="1:17">
      <c r="A4" s="3"/>
      <c r="B4" s="3"/>
      <c r="C4" s="3"/>
      <c r="D4" s="4"/>
      <c r="E4" s="4"/>
      <c r="F4" s="9">
        <v>80</v>
      </c>
      <c r="G4" s="10" t="s">
        <v>4</v>
      </c>
      <c r="H4" s="11">
        <v>90</v>
      </c>
      <c r="I4" s="12"/>
      <c r="J4" s="12"/>
      <c r="K4" s="12"/>
      <c r="L4" s="34" t="s">
        <v>5</v>
      </c>
      <c r="M4" s="34" t="s">
        <v>6</v>
      </c>
      <c r="N4" s="34" t="s">
        <v>7</v>
      </c>
      <c r="O4" s="12"/>
      <c r="P4" s="12"/>
      <c r="Q4" s="1"/>
    </row>
    <row r="5" ht="20.25" customHeight="1" spans="1:17">
      <c r="A5" s="1"/>
      <c r="B5" s="1"/>
      <c r="C5" s="1"/>
      <c r="D5" s="12"/>
      <c r="E5" s="12"/>
      <c r="F5" s="13" t="s">
        <v>8</v>
      </c>
      <c r="G5" s="14"/>
      <c r="H5" s="13" t="s">
        <v>9</v>
      </c>
      <c r="I5" s="12"/>
      <c r="J5" s="12"/>
      <c r="K5" s="12"/>
      <c r="L5" s="12"/>
      <c r="M5" s="35"/>
      <c r="N5" s="12"/>
      <c r="O5" s="12"/>
      <c r="P5" s="12"/>
      <c r="Q5" s="1"/>
    </row>
    <row r="6" customHeight="1" spans="1:17">
      <c r="A6" s="15" t="s">
        <v>10</v>
      </c>
      <c r="B6" s="15" t="s">
        <v>11</v>
      </c>
      <c r="C6" s="15" t="s">
        <v>12</v>
      </c>
      <c r="D6" s="16" t="s">
        <v>13</v>
      </c>
      <c r="E6" s="17" t="s">
        <v>14</v>
      </c>
      <c r="F6" s="18" t="s">
        <v>3</v>
      </c>
      <c r="G6" s="18" t="s">
        <v>4</v>
      </c>
      <c r="H6" s="19" t="s">
        <v>15</v>
      </c>
      <c r="I6" s="36" t="s">
        <v>16</v>
      </c>
      <c r="J6" s="37" t="s">
        <v>17</v>
      </c>
      <c r="K6" s="36" t="s">
        <v>18</v>
      </c>
      <c r="L6" s="19" t="s">
        <v>19</v>
      </c>
      <c r="M6" s="38" t="s">
        <v>20</v>
      </c>
      <c r="N6" s="19" t="s">
        <v>21</v>
      </c>
      <c r="O6" s="36" t="s">
        <v>22</v>
      </c>
      <c r="P6" s="37" t="s">
        <v>23</v>
      </c>
      <c r="Q6" s="15" t="s">
        <v>24</v>
      </c>
    </row>
    <row r="7" customHeight="1" spans="1:17">
      <c r="A7" s="20">
        <v>41199</v>
      </c>
      <c r="B7" s="21">
        <v>0.25</v>
      </c>
      <c r="C7" s="22" t="s">
        <v>25</v>
      </c>
      <c r="D7" s="23"/>
      <c r="E7" s="22"/>
      <c r="F7" s="24">
        <v>129</v>
      </c>
      <c r="G7" s="24">
        <v>79</v>
      </c>
      <c r="H7" s="24">
        <v>72</v>
      </c>
      <c r="I7" s="25"/>
      <c r="J7" s="26"/>
      <c r="K7" s="25"/>
      <c r="L7" s="24">
        <v>55</v>
      </c>
      <c r="M7" s="39">
        <f>BloodPressureAndGlucose[[#This Row],[血糖]]</f>
        <v>55</v>
      </c>
      <c r="N7" s="24" t="str">
        <f>IF(BloodPressureAndGlucose[[#This Row],[级别]]="","",IF(BloodPressureAndGlucose[[#This Row],[级别]]&lt;=GLow,"低",IF(AND(BloodPressureAndGlucose[[#This Row],[级别]]&gt;GLow,BloodPressureAndGlucose[[#This Row],[级别]]&lt;GHigh),"正常","高")))</f>
        <v>低</v>
      </c>
      <c r="O7" s="25"/>
      <c r="P7" s="26"/>
      <c r="Q7" s="22"/>
    </row>
    <row r="8" customHeight="1" spans="1:17">
      <c r="A8" s="20">
        <v>41199</v>
      </c>
      <c r="B8" s="21">
        <v>0.291666666666667</v>
      </c>
      <c r="C8" s="22" t="s">
        <v>26</v>
      </c>
      <c r="D8" s="23"/>
      <c r="E8" s="22"/>
      <c r="F8" s="24">
        <v>120</v>
      </c>
      <c r="G8" s="24">
        <v>80</v>
      </c>
      <c r="H8" s="24">
        <v>74</v>
      </c>
      <c r="I8" s="25"/>
      <c r="J8" s="26"/>
      <c r="K8" s="25"/>
      <c r="L8" s="24">
        <v>70</v>
      </c>
      <c r="M8" s="39">
        <f>BloodPressureAndGlucose[[#This Row],[血糖]]</f>
        <v>70</v>
      </c>
      <c r="N8" s="40" t="str">
        <f>IF(BloodPressureAndGlucose[[#This Row],[级别]]="","",IF(BloodPressureAndGlucose[[#This Row],[级别]]&lt;=GLow,"低",IF(AND(BloodPressureAndGlucose[[#This Row],[级别]]&gt;GLow,BloodPressureAndGlucose[[#This Row],[级别]]&lt;GHigh),"正常","高")))</f>
        <v>低</v>
      </c>
      <c r="O8" s="25"/>
      <c r="P8" s="26"/>
      <c r="Q8" s="22"/>
    </row>
    <row r="9" customHeight="1" spans="1:17">
      <c r="A9" s="20">
        <v>41199</v>
      </c>
      <c r="B9" s="21">
        <v>0.375</v>
      </c>
      <c r="C9" s="22" t="s">
        <v>27</v>
      </c>
      <c r="D9" s="23"/>
      <c r="E9" s="22"/>
      <c r="F9" s="24">
        <v>133</v>
      </c>
      <c r="G9" s="24">
        <v>80</v>
      </c>
      <c r="H9" s="24">
        <v>75</v>
      </c>
      <c r="I9" s="25"/>
      <c r="J9" s="26"/>
      <c r="K9" s="25"/>
      <c r="L9" s="24">
        <v>75</v>
      </c>
      <c r="M9" s="39">
        <f>BloodPressureAndGlucose[[#This Row],[血糖]]</f>
        <v>75</v>
      </c>
      <c r="N9" s="24" t="str">
        <f>IF(BloodPressureAndGlucose[[#This Row],[级别]]="","",IF(BloodPressureAndGlucose[[#This Row],[级别]]&lt;=GLow,"低",IF(AND(BloodPressureAndGlucose[[#This Row],[级别]]&gt;GLow,BloodPressureAndGlucose[[#This Row],[级别]]&lt;GHigh),"正常","高")))</f>
        <v>正常</v>
      </c>
      <c r="O9" s="25"/>
      <c r="P9" s="26"/>
      <c r="Q9" s="22"/>
    </row>
    <row r="10" customHeight="1" spans="1:17">
      <c r="A10" s="20">
        <v>41199</v>
      </c>
      <c r="B10" s="21">
        <v>0.416666666666667</v>
      </c>
      <c r="C10" s="22" t="s">
        <v>28</v>
      </c>
      <c r="D10" s="23"/>
      <c r="E10" s="22"/>
      <c r="F10" s="24">
        <v>143</v>
      </c>
      <c r="G10" s="24">
        <v>91</v>
      </c>
      <c r="H10" s="24">
        <v>75</v>
      </c>
      <c r="I10" s="25"/>
      <c r="J10" s="26"/>
      <c r="K10" s="25"/>
      <c r="L10" s="24">
        <v>190</v>
      </c>
      <c r="M10" s="39">
        <f>BloodPressureAndGlucose[[#This Row],[血糖]]</f>
        <v>190</v>
      </c>
      <c r="N10" s="40" t="str">
        <f>IF(BloodPressureAndGlucose[[#This Row],[级别]]="","",IF(BloodPressureAndGlucose[[#This Row],[级别]]&lt;=GLow,"低",IF(AND(BloodPressureAndGlucose[[#This Row],[级别]]&gt;GLow,BloodPressureAndGlucose[[#This Row],[级别]]&lt;GHigh),"正常","高")))</f>
        <v>高</v>
      </c>
      <c r="O10" s="25"/>
      <c r="P10" s="26"/>
      <c r="Q10" s="22"/>
    </row>
    <row r="11" customHeight="1" spans="1:17">
      <c r="A11" s="20">
        <v>41199</v>
      </c>
      <c r="B11" s="21">
        <v>0.5</v>
      </c>
      <c r="C11" s="22" t="s">
        <v>26</v>
      </c>
      <c r="D11" s="23"/>
      <c r="E11" s="22"/>
      <c r="F11" s="24">
        <v>141</v>
      </c>
      <c r="G11" s="24">
        <v>84</v>
      </c>
      <c r="H11" s="24">
        <v>70</v>
      </c>
      <c r="I11" s="25"/>
      <c r="J11" s="26"/>
      <c r="K11" s="25"/>
      <c r="L11" s="24">
        <v>140</v>
      </c>
      <c r="M11" s="39">
        <f>BloodPressureAndGlucose[[#This Row],[血糖]]</f>
        <v>140</v>
      </c>
      <c r="N11" s="24" t="str">
        <f>IF(BloodPressureAndGlucose[[#This Row],[级别]]="","",IF(BloodPressureAndGlucose[[#This Row],[级别]]&lt;=GLow,"低",IF(AND(BloodPressureAndGlucose[[#This Row],[级别]]&gt;GLow,BloodPressureAndGlucose[[#This Row],[级别]]&lt;GHigh),"正常","高")))</f>
        <v>正常</v>
      </c>
      <c r="O11" s="25"/>
      <c r="P11" s="26"/>
      <c r="Q11" s="22"/>
    </row>
    <row r="12" customHeight="1" spans="1:17">
      <c r="A12" s="20">
        <v>41199</v>
      </c>
      <c r="B12" s="21">
        <v>0.625</v>
      </c>
      <c r="C12" s="22" t="s">
        <v>27</v>
      </c>
      <c r="D12" s="23"/>
      <c r="E12" s="22"/>
      <c r="F12" s="24">
        <v>132</v>
      </c>
      <c r="G12" s="24">
        <v>80</v>
      </c>
      <c r="H12" s="24">
        <v>68</v>
      </c>
      <c r="I12" s="25"/>
      <c r="J12" s="26"/>
      <c r="K12" s="25"/>
      <c r="L12" s="24">
        <v>90</v>
      </c>
      <c r="M12" s="39">
        <f>BloodPressureAndGlucose[[#This Row],[血糖]]</f>
        <v>90</v>
      </c>
      <c r="N12" s="24" t="str">
        <f>IF(BloodPressureAndGlucose[[#This Row],[级别]]="","",IF(BloodPressureAndGlucose[[#This Row],[级别]]&lt;=GLow,"低",IF(AND(BloodPressureAndGlucose[[#This Row],[级别]]&gt;GLow,BloodPressureAndGlucose[[#This Row],[级别]]&lt;GHigh),"正常","高")))</f>
        <v>正常</v>
      </c>
      <c r="O12" s="25"/>
      <c r="P12" s="26"/>
      <c r="Q12" s="22" t="s">
        <v>29</v>
      </c>
    </row>
    <row r="13" customHeight="1" spans="1:17">
      <c r="A13" s="22" t="s">
        <v>30</v>
      </c>
      <c r="B13" s="25"/>
      <c r="C13" s="25"/>
      <c r="D13" s="26"/>
      <c r="E13" s="25"/>
      <c r="F13" s="27">
        <f>SUBTOTAL(101,BloodPressureAndGlucose[收缩压])</f>
        <v>133</v>
      </c>
      <c r="G13" s="27">
        <f>SUBTOTAL(101,BloodPressureAndGlucose[舒张压])</f>
        <v>82.3333333333333</v>
      </c>
      <c r="H13" s="27">
        <f>SUBTOTAL(101,BloodPressureAndGlucose[心率])</f>
        <v>72.3333333333333</v>
      </c>
      <c r="I13" s="25"/>
      <c r="J13" s="26"/>
      <c r="K13" s="25"/>
      <c r="L13" s="27">
        <f>SUBTOTAL(101,BloodPressureAndGlucose[血糖])</f>
        <v>103.333333333333</v>
      </c>
      <c r="M13" s="41"/>
      <c r="N13" s="24"/>
      <c r="O13" s="25"/>
      <c r="P13" s="26"/>
      <c r="Q13" s="22"/>
    </row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 spans="8:8">
      <c r="H20" s="1">
        <v>4</v>
      </c>
    </row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</sheetData>
  <mergeCells count="3">
    <mergeCell ref="F2:H2"/>
    <mergeCell ref="L2:N2"/>
    <mergeCell ref="A2:C4"/>
  </mergeCells>
  <conditionalFormatting sqref="F7:F12">
    <cfRule type="expression" dxfId="0" priority="4">
      <formula>$F7&gt;=SHigh</formula>
    </cfRule>
    <cfRule type="expression" dxfId="1" priority="6">
      <formula>AND(F7=STarget,G7=DTarget)</formula>
    </cfRule>
  </conditionalFormatting>
  <conditionalFormatting sqref="G7:G12">
    <cfRule type="expression" dxfId="0" priority="3">
      <formula>$G7&gt;=DHigh</formula>
    </cfRule>
    <cfRule type="expression" dxfId="1" priority="5">
      <formula>AND(F7=STarget,G7=DTarget)</formula>
    </cfRule>
  </conditionalFormatting>
  <conditionalFormatting sqref="M7:M12">
    <cfRule type="dataBar" priority="10">
      <dataBar showValue="0">
        <cfvo type="num" val="0"/>
        <cfvo type="num" val="GHigh"/>
        <color theme="0" tint="-0.349986266670736"/>
      </dataBar>
      <extLst>
        <ext xmlns:x14="http://schemas.microsoft.com/office/spreadsheetml/2009/9/main" uri="{B025F937-C7B1-47D3-B67F-A62EFF666E3E}">
          <x14:id>{459407cc-fddb-4f34-b5a6-30233a411899}</x14:id>
        </ext>
      </extLst>
    </cfRule>
  </conditionalFormatting>
  <conditionalFormatting sqref="N7:N12">
    <cfRule type="expression" dxfId="1" priority="1">
      <formula>$N7="正常"</formula>
    </cfRule>
    <cfRule type="expression" dxfId="2" priority="2">
      <formula>$N7="低"</formula>
    </cfRule>
    <cfRule type="expression" dxfId="0" priority="9">
      <formula>$N7="高"</formula>
    </cfRule>
  </conditionalFormatting>
  <pageMargins left="0.25" right="0.25" top="0.75" bottom="0.75" header="0.3" footer="0.3"/>
  <pageSetup paperSize="1" scale="83" fitToHeight="0" orientation="landscape"/>
  <headerFooter differentFirst="1">
    <oddFooter>&amp;CPage &amp;P of &amp;N</oddFooter>
  </headerFooter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9407cc-fddb-4f34-b5a6-30233a411899}">
            <x14:dataBar minLength="0" maxLength="100" gradient="0">
              <x14:cfvo type="num">
                <xm:f>0</xm:f>
              </x14:cfvo>
              <x14:cfvo type="num">
                <xm:f>GHigh</xm:f>
              </x14:cfvo>
              <x14:negativeFillColor rgb="FFFF0000"/>
              <x14:axisColor rgb="FF000000"/>
            </x14:dataBar>
          </x14:cfRule>
          <xm:sqref>M7:M12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9 0 5 c 3 8 8 8 - 6 2 8 5 - 4 5 d 0 - b d 7 6 - 6 0 a 9 a c 2 d 7 3 8 c "   x s i : n i l = " t r u e " / > < A s s e t E x p i r e   x m l n s = " 9 0 5 c 3 8 8 8 - 6 2 8 5 - 4 5 d 0 - b d 7 6 - 6 0 a 9 a c 2 d 7 3 8 c " > 2 0 2 9 - 0 1 - 0 1 T 0 8 : 0 0 : 0 0 + 0 0 : 0 0 < / A s s e t E x p i r e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I n t l L a n g R e v i e w   x m l n s = " 9 0 5 c 3 8 8 8 - 6 2 8 5 - 4 5 d 0 - b d 7 6 - 6 0 a 9 a c 2 d 7 3 8 c " > f a l s e < / I n t l L a n g R e v i e w > < L o c L a s t L o c A t t e m p t V e r s i o n L o o k u p   x m l n s = " 9 0 5 c 3 8 8 8 - 6 2 8 5 - 4 5 d 0 - b d 7 6 - 6 0 a 9 a c 2 d 7 3 8 c " > 8 4 8 6 6 0 < / L o c L a s t L o c A t t e m p t V e r s i o n L o o k u p > < P o l i c h e c k W o r d s   x m l n s = " 9 0 5 c 3 8 8 8 - 6 2 8 5 - 4 5 d 0 - b d 7 6 - 6 0 a 9 a c 2 d 7 3 8 c "   x s i : n i l = " t r u e " / > < S u b m i t t e r I d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E d i t o r i a l S t a t u s   x m l n s = " 9 0 5 c 3 8 8 8 - 6 2 8 5 - 4 5 d 0 - b d 7 6 - 6 0 a 9 a c 2 d 7 3 8 c " > C o m p l e t e < / E d i t o r i a l S t a t u s > < M a r k e t s   x m l n s = " 9 0 5 c 3 8 8 8 - 6 2 8 5 - 4 5 d 0 - b d 7 6 - 6 0 a 9 a c 2 d 7 3 8 c " / > < O r i g i n A s s e t   x m l n s = " 9 0 5 c 3 8 8 8 - 6 2 8 5 - 4 5 d 0 - b d 7 6 - 6 0 a 9 a c 2 d 7 3 8 c "   x s i : n i l = " t r u e " / > < A s s e t S t a r t   x m l n s = " 9 0 5 c 3 8 8 8 - 6 2 8 5 - 4 5 d 0 - b d 7 6 - 6 0 a 9 a c 2 d 7 3 8 c " > 2 0 1 2 - 0 7 - 2 7 T 0 2 : 3 6 : 0 0 + 0 0 : 0 0 < / A s s e t S t a r t > < F r i e n d l y T i t l e   x m l n s = " 9 0 5 c 3 8 8 8 - 6 2 8 5 - 4 5 d 0 - b d 7 6 - 6 0 a 9 a c 2 d 7 3 8 c "   x s i : n i l = " t r u e " / > < M a r k e t S p e c i f i c   x m l n s = " 9 0 5 c 3 8 8 8 - 6 2 8 5 - 4 5 d 0 - b d 7 6 - 6 0 a 9 a c 2 d 7 3 8 c " > f a l s e < / M a r k e t S p e c i f i c > < T P N a m e s p a c e   x m l n s = " 9 0 5 c 3 8 8 8 - 6 2 8 5 - 4 5 d 0 - b d 7 6 - 6 0 a 9 a c 2 d 7 3 8 c "   x s i : n i l = " t r u e " / > < P u b l i s h S t a t u s L o o k u p   x m l n s = " 9 0 5 c 3 8 8 8 - 6 2 8 5 - 4 5 d 0 - b d 7 6 - 6 0 a 9 a c 2 d 7 3 8 c " > < V a l u e > 4 8 0 1 5 0 < / V a l u e > < / P u b l i s h S t a t u s L o o k u p > < A P A u t h o r   x m l n s = " 9 0 5 c 3 8 8 8 - 6 2 8 5 - 4 5 d 0 - b d 7 6 - 6 0 a 9 a c 2 d 7 3 8 c " > < U s e r I n f o > < D i s p l a y N a m e > R E D M O N D \ v - s a < / D i s p l a y N a m e > < A c c o u n t I d > 2 4 6 7 < / A c c o u n t I d > < A c c o u n t T y p e / > < / U s e r I n f o > < / A P A u t h o r > < T P C o m m a n d L i n e   x m l n s = " 9 0 5 c 3 8 8 8 - 6 2 8 5 - 4 5 d 0 - b d 7 6 - 6 0 a 9 a c 2 d 7 3 8 c "   x s i : n i l = " t r u e " / > < I n t l L a n g R e v i e w e r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C S X S u b m i s s i o n D a t e   x m l n s = " 9 0 5 c 3 8 8 8 - 6 2 8 5 - 4 5 d 0 - b d 7 6 - 6 0 a 9 a c 2 d 7 3 8 c "   x s i : n i l = " t r u e " / > < T a x C a t c h A l l   x m l n s = " 9 0 5 c 3 8 8 8 - 6 2 8 5 - 4 5 d 0 - b d 7 6 - 6 0 a 9 a c 2 d 7 3 8 c " / > < M a n a g e r   x m l n s = " 9 0 5 c 3 8 8 8 - 6 2 8 5 - 4 5 d 0 - b d 7 6 - 6 0 a 9 a c 2 d 7 3 8 c "   x s i : n i l = " t r u e " / > < N u m e r i c I d   x m l n s = " 9 0 5 c 3 8 8 8 - 6 2 8 5 - 4 5 d 0 - b d 7 6 - 6 0 a 9 a c 2 d 7 3 8 c "   x s i : n i l = " t r u e " / > < P a r e n t A s s e t I d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p r o v a l S t a t u s   x m l n s = " 9 0 5 c 3 8 8 8 - 6 2 8 5 - 4 5 d 0 - b d 7 6 - 6 0 a 9 a c 2 d 7 3 8 c " > I n P r o g r e s s < / A p p r o v a l S t a t u s > < T P C o m p o n e n t   x m l n s = " 9 0 5 c 3 8 8 8 - 6 2 8 5 - 4 5 d 0 - b d 7 6 - 6 0 a 9 a c 2 d 7 3 8 c "   x s i : n i l = " t r u e " / > < E d i t o r i a l T a g s   x m l n s = " 9 0 5 c 3 8 8 8 - 6 2 8 5 - 4 5 d 0 - b d 7 6 - 6 0 a 9 a c 2 d 7 3 8 c "   x s i : n i l = " t r u e " / > < T P E x e c u t a b l e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L o c C o m m e n t s   x m l n s = " 9 0 5 c 3 8 8 8 - 6 2 8 5 - 4 5 d 0 - b d 7 6 - 6 0 a 9 a c 2 d 7 3 8 c "   x s i : n i l = " t r u e " / > < L o c R e c o m m e n d e d H a n d o f f   x m l n s = " 9 0 5 c 3 8 8 8 - 6 2 8 5 - 4 5 d 0 - b d 7 6 - 6 0 a 9 a c 2 d 7 3 8 c "   x s i : n i l = " t r u e " / > < S o u r c e T i t l e   x m l n s = " 9 0 5 c 3 8 8 8 - 6 2 8 5 - 4 5 d 0 - b d 7 6 - 6 0 a 9 a c 2 d 7 3 8 c "   x s i : n i l = " t r u e " / > < C S X U p d a t e   x m l n s = " 9 0 5 c 3 8 8 8 - 6 2 8 5 - 4 5 d 0 - b d 7 6 - 6 0 a 9 a c 2 d 7 3 8 c " > f a l s e < / C S X U p d a t e > < I n t l L o c P r i o r i t y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A s s e t T y p e   x m l n s = " 9 0 5 c 3 8 8 8 - 6 2 8 5 - 4 5 d 0 - b d 7 6 - 6 0 a 9 a c 2 d 7 3 8 c " > T P < / A s s e t T y p e > < M a c h i n e T r a n s l a t e d   x m l n s = " 9 0 5 c 3 8 8 8 - 6 2 8 5 - 4 5 d 0 - b d 7 6 - 6 0 a 9 a c 2 d 7 3 8 c " > f a l s e < / M a c h i n e T r a n s l a t e d > < O u t p u t C a c h i n g O n   x m l n s = " 9 0 5 c 3 8 8 8 - 6 2 8 5 - 4 5 d 0 - b d 7 6 - 6 0 a 9 a c 2 d 7 3 8 c " > f a l s e < / O u t p u t C a c h i n g O n > < T e m p l a t e S t a t u s   x m l n s = " 9 0 5 c 3 8 8 8 - 6 2 8 5 - 4 5 d 0 - b d 7 6 - 6 0 a 9 a c 2 d 7 3 8 c " > C o m p l e t e < / T e m p l a t e S t a t u s > < I s S e a r c h a b l e   x m l n s = " 9 0 5 c 3 8 8 8 - 6 2 8 5 - 4 5 d 0 - b d 7 6 - 6 0 a 9 a c 2 d 7 3 8 c " > t r u e < / I s S e a r c h a b l e > < C o n t e n t I t e m   x m l n s = " 9 0 5 c 3 8 8 8 - 6 2 8 5 - 4 5 d 0 - b d 7 6 - 6 0 a 9 a c 2 d 7 3 8 c "   x s i : n i l = " t r u e " / > < H a n d o f f T o M S D N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T h u m b n a i l A s s e t I d   x m l n s = " 9 0 5 c 3 8 8 8 - 6 2 8 5 - 4 5 d 0 - b d 7 6 - 6 0 a 9 a c 2 d 7 3 8 c "   x s i : n i l = " t r u e " / > < U A L o c C o m m e n t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L a s t M o d i f i e d D a t e T i m e   x m l n s = " 9 0 5 c 3 8 8 8 - 6 2 8 5 - 4 5 d 0 - b d 7 6 - 6 0 a 9 a c 2 d 7 3 8 c "   x s i : n i l = " t r u e " / > < L e g a c y D a t a   x m l n s = " 9 0 5 c 3 8 8 8 - 6 2 8 5 - 4 5 d 0 - b d 7 6 - 6 0 a 9 a c 2 d 7 3 8 c "   x s i : n i l = " t r u e " / > < L o c M a n u a l T e s t R e q u i r e d   x m l n s = " 9 0 5 c 3 8 8 8 - 6 2 8 5 - 4 5 d 0 - b d 7 6 - 6 0 a 9 a c 2 d 7 3 8 c " > f a l s e < / L o c M a n u a l T e s t R e q u i r e d > < L o c M a r k e t G r o u p T i e r s 2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S X H a s h   x m l n s = " 9 0 5 c 3 8 8 8 - 6 2 8 5 - 4 5 d 0 - b d 7 6 - 6 0 a 9 a c 2 d 7 3 8 c "   x s i : n i l = " t r u e " / > < D i r e c t S o u r c e M a r k e t   x m l n s = " 9 0 5 c 3 8 8 8 - 6 2 8 5 - 4 5 d 0 - b d 7 6 - 6 0 a 9 a c 2 d 7 3 8 c " > e n g l i s h < / D i r e c t S o u r c e M a r k e t > < P r i m a r y I m a g e G e n   x m l n s = " 9 0 5 c 3 8 8 8 - 6 2 8 5 - 4 5 d 0 - b d 7 6 - 6 0 a 9 a c 2 d 7 3 8 c " > t r u e < / P r i m a r y I m a g e G e n > < P l a n n e d P u b D a t e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D o w n l o a d s   x m l n s = " 9 0 5 c 3 8 8 8 - 6 2 8 5 - 4 5 d 0 - b d 7 6 - 6 0 a 9 a c 2 d 7 3 8 c " > 0 < / D o w n l o a d s > < A r t S a m p l e D o c s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B l o c k P u b l i s h   x m l n s = " 9 0 5 c 3 8 8 8 - 6 2 8 5 - 4 5 d 0 - b d 7 6 - 6 0 a 9 a c 2 d 7 3 8 c " > f a l s e < / B l o c k P u b l i s h > < T P L a u n c h H e l p L i n k T y p e   x m l n s = " 9 0 5 c 3 8 8 8 - 6 2 8 5 - 4 5 d 0 - b d 7 6 - 6 0 a 9 a c 2 d 7 3 8 c " > T e m p l a t e < / T P L a u n c h H e l p L i n k T y p e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9 0 5 c 3 8 8 8 - 6 2 8 5 - 4 5 d 0 - b d 7 6 - 6 0 a 9 a c 2 d 7 3 8 c "   x s i : n i l = " t r u e " / > < P r o v i d e r s   x m l n s = " 9 0 5 c 3 8 8 8 - 6 2 8 5 - 4 5 d 0 - b d 7 6 - 6 0 a 9 a c 2 d 7 3 8 c "   x s i : n i l = " t r u e " / > < T e m p l a t e T e m p l a t e T y p e   x m l n s = " 9 0 5 c 3 8 8 8 - 6 2 8 5 - 4 5 d 0 - b d 7 6 - 6 0 a 9 a c 2 d 7 3 8 c " > E x c e l   2 0 0 7   D e f a u l t < / T e m p l a t e T e m p l a t e T y p e > < T i m e s C l o n e d   x m l n s = " 9 0 5 c 3 8 8 8 - 6 2 8 5 - 4 5 d 0 - b d 7 6 - 6 0 a 9 a c 2 d 7 3 8 c "   x s i : n i l = " t r u e " / > < T P A p p V e r s i o n   x m l n s = " 9 0 5 c 3 8 8 8 - 6 2 8 5 - 4 5 d 0 - b d 7 6 - 6 0 a 9 a c 2 d 7 3 8 c "   x s i : n i l = " t r u e " / > < V o t e C o u n t   x m l n s = " 9 0 5 c 3 8 8 8 - 6 2 8 5 - 4 5 d 0 - b d 7 6 - 6 0 a 9 a c 2 d 7 3 8 c "   x s i : n i l = " t r u e " / > < A v e r a g e R a t i n g   x m l n s = " 9 0 5 c 3 8 8 8 - 6 2 8 5 - 4 5 d 0 - b d 7 6 - 6 0 a 9 a c 2 d 7 3 8 c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P r o v i d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s s e t I d   x m l n s = " 9 0 5 c 3 8 8 8 - 6 2 8 5 - 4 5 d 0 - b d 7 6 - 6 0 a 9 a c 2 d 7 3 8 c " > T P 1 0 3 1 0 7 6 3 4 < / A s s e t I d > < T P C l i e n t V i e w e r   x m l n s = " 9 0 5 c 3 8 8 8 - 6 2 8 5 - 4 5 d 0 - b d 7 6 - 6 0 a 9 a c 2 d 7 3 8 c "   x s i : n i l = " t r u e " / > < D S A T A c t i o n T a k e n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P u b l i s h T a r g e t s   x m l n s = " 9 0 5 c 3 8 8 8 - 6 2 8 5 - 4 5 d 0 - b d 7 6 - 6 0 a 9 a c 2 d 7 3 8 c " > O f f i c e O n l i n e V N e x t < / P u b l i s h T a r g e t s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a s t H a n d O f f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l R e l e a s e   x m l n s = " 9 0 5 c 3 8 8 8 - 6 2 8 5 - 4 5 d 0 - b d 7 6 - 6 0 a 9 a c 2 d 7 3 8 c " > 1 5 < / O r i g i n a l R e l e a s e > < R e c o m m e n d a t i o n s M o d i f i e r   x m l n s = " 9 0 5 c 3 8 8 8 - 6 2 8 5 - 4 5 d 0 - b d 7 6 - 6 0 a 9 a c 2 d 7 3 8 c "   x s i : n i l = " t r u e " /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U A N o t e s   x m l n s = " 9 0 5 c 3 8 8 8 - 6 2 8 5 - 4 5 d 0 - b d 7 6 - 6 0 a 9 a c 2 d 7 3 8 c "   x s i : n i l = " t r u e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8A18A48B-0EBA-4FA4-93D5-27A4160E1C98}">
  <ds:schemaRefs/>
</ds:datastoreItem>
</file>

<file path=customXml/itemProps2.xml><?xml version="1.0" encoding="utf-8"?>
<ds:datastoreItem xmlns:ds="http://schemas.openxmlformats.org/officeDocument/2006/customXml" ds:itemID="{3ADBA012-FBF5-4AF7-9872-C617C95A59AF}">
  <ds:schemaRefs/>
</ds:datastoreItem>
</file>

<file path=customXml/itemProps3.xml><?xml version="1.0" encoding="utf-8"?>
<ds:datastoreItem xmlns:ds="http://schemas.openxmlformats.org/officeDocument/2006/customXml" ds:itemID="{0C8D11EE-A671-41CC-A66F-E598927021E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血压及血糖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2012-07-26T17:56:00Z</dcterms:created>
  <dcterms:modified xsi:type="dcterms:W3CDTF">2018-10-30T06:21:33Z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LocMarketGroupTiers">
    <vt:lpwstr/>
  </property>
  <property fmtid="{D5CDD505-2E9C-101B-9397-08002B2CF9AE}" pid="11" name="CategoryTagsTaxHTField0">
    <vt:lpwstr/>
  </property>
  <property fmtid="{D5CDD505-2E9C-101B-9397-08002B2CF9AE}" pid="12" name="HiddenCategoryTagsTaxHTField0">
    <vt:lpwstr/>
  </property>
  <property fmtid="{D5CDD505-2E9C-101B-9397-08002B2CF9AE}" pid="13" name="KSOProductBuildVer">
    <vt:lpwstr>2052-10.1.0.6876</vt:lpwstr>
  </property>
</Properties>
</file>