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40" windowHeight="17745" tabRatio="550"/>
  </bookViews>
  <sheets>
    <sheet name="汇总" sheetId="1" r:id="rId1"/>
    <sheet name="每月收入" sheetId="3" r:id="rId2"/>
    <sheet name="每月支出" sheetId="4" r:id="rId3"/>
    <sheet name="每月存款" sheetId="5" r:id="rId4"/>
    <sheet name="图表数据" sheetId="2" state="hidden" r:id="rId5"/>
  </sheets>
  <definedNames>
    <definedName name="BudgetTitle">汇总!$B$1</definedName>
    <definedName name="ColumnTitle2">每月收入[[#Headers],[项目]]</definedName>
    <definedName name="ColumnTitle3">每月支出[[#Headers],[项目]]</definedName>
    <definedName name="ColumnTitle4">存款[[#Headers],[日期]]</definedName>
    <definedName name="_xlnm.Print_Titles" localSheetId="3">每月存款!$2:$3</definedName>
    <definedName name="_xlnm.Print_Titles" localSheetId="1">每月收入!$2:$3</definedName>
    <definedName name="_xlnm.Print_Titles" localSheetId="2">每月支出!$2:$3</definedName>
    <definedName name="每月存款总额">汇总!$C$8</definedName>
    <definedName name="每月收入总额">汇总!$C$4</definedName>
    <definedName name="每月支出总额">汇总!$C$6</definedName>
    <definedName name="收支百分比">图表数据!$B$5</definedName>
  </definedNames>
  <calcPr calcId="144525"/>
</workbook>
</file>

<file path=xl/sharedStrings.xml><?xml version="1.0" encoding="utf-8"?>
<sst xmlns="http://schemas.openxmlformats.org/spreadsheetml/2006/main" count="31">
  <si>
    <t>个人预算</t>
  </si>
  <si>
    <t>收支百分比</t>
  </si>
  <si>
    <t>汇总</t>
  </si>
  <si>
    <t>每月收入总额</t>
  </si>
  <si>
    <t>每月支出总额</t>
  </si>
  <si>
    <t>每月存款总额</t>
  </si>
  <si>
    <t>现金余额</t>
  </si>
  <si>
    <t>每月收入</t>
  </si>
  <si>
    <t>项目</t>
  </si>
  <si>
    <t>金额</t>
  </si>
  <si>
    <t>收入来源 1</t>
  </si>
  <si>
    <t>收入来源 2</t>
  </si>
  <si>
    <t>其他</t>
  </si>
  <si>
    <t>每月支出</t>
  </si>
  <si>
    <t>截止日期</t>
  </si>
  <si>
    <t>租金/抵押贷款</t>
  </si>
  <si>
    <t>日期</t>
  </si>
  <si>
    <t>用电</t>
  </si>
  <si>
    <t>燃气</t>
  </si>
  <si>
    <t>移动电话</t>
  </si>
  <si>
    <t>日用杂货</t>
  </si>
  <si>
    <t>车贷</t>
  </si>
  <si>
    <t>汽车开支</t>
  </si>
  <si>
    <t>学生贷款</t>
  </si>
  <si>
    <t>信用卡</t>
  </si>
  <si>
    <t>车险</t>
  </si>
  <si>
    <t>个人护理</t>
  </si>
  <si>
    <t>娱乐</t>
  </si>
  <si>
    <t>杂项</t>
  </si>
  <si>
    <t>每月存款</t>
  </si>
  <si>
    <t>图表数据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</si>
</sst>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$&quot;#,##0.00"/>
    <numFmt numFmtId="177" formatCode="&quot;$&quot;#,##0"/>
    <numFmt numFmtId="178" formatCode="[$-F800]dddd\,\ mmmm\ dd\,\ yyyy"/>
    <numFmt numFmtId="179" formatCode="\¥#,##0.00;\¥\-#,##0.00"/>
    <numFmt numFmtId="180" formatCode="\¥#,##0;\¥\-#,##0"/>
  </numFmts>
  <fonts count="29">
    <font>
      <sz val="11"/>
      <color theme="3" tint="0.249946592608417"/>
      <name val="Century Gothic"/>
      <charset val="134"/>
      <scheme val="minor"/>
    </font>
    <font>
      <sz val="11"/>
      <color theme="3" tint="0.249946592608417"/>
      <name val="Microsoft YaHei UI"/>
      <charset val="134"/>
    </font>
    <font>
      <sz val="10"/>
      <name val="Microsoft YaHei UI"/>
      <charset val="134"/>
    </font>
    <font>
      <sz val="20"/>
      <color theme="0"/>
      <name val="Microsoft YaHei UI"/>
      <charset val="134"/>
    </font>
    <font>
      <sz val="13"/>
      <color theme="3" tint="0.249946592608417"/>
      <name val="Microsoft YaHei UI"/>
      <charset val="134"/>
    </font>
    <font>
      <sz val="11"/>
      <color theme="4" tint="-0.249946592608417"/>
      <name val="Microsoft YaHei UI"/>
      <charset val="134"/>
    </font>
    <font>
      <sz val="10"/>
      <color theme="0"/>
      <name val="Microsoft YaHei UI"/>
      <charset val="134"/>
    </font>
    <font>
      <sz val="24"/>
      <color theme="3" tint="0.249946592608417"/>
      <name val="Microsoft YaHei UI"/>
      <charset val="134"/>
    </font>
    <font>
      <b/>
      <sz val="11"/>
      <color rgb="FFFFFFFF"/>
      <name val="Century Gothic"/>
      <charset val="0"/>
      <scheme val="minor"/>
    </font>
    <font>
      <u/>
      <sz val="11"/>
      <color rgb="FF800080"/>
      <name val="Century Gothic"/>
      <charset val="0"/>
      <scheme val="minor"/>
    </font>
    <font>
      <sz val="11"/>
      <color theme="1"/>
      <name val="Century Gothic"/>
      <charset val="134"/>
      <scheme val="minor"/>
    </font>
    <font>
      <b/>
      <sz val="11"/>
      <color rgb="FFFA7D00"/>
      <name val="Century Gothic"/>
      <charset val="0"/>
      <scheme val="minor"/>
    </font>
    <font>
      <sz val="11"/>
      <color rgb="FF9C0006"/>
      <name val="Century Gothic"/>
      <charset val="0"/>
      <scheme val="minor"/>
    </font>
    <font>
      <sz val="20"/>
      <color theme="0"/>
      <name val="Tahoma"/>
      <charset val="134"/>
      <scheme val="major"/>
    </font>
    <font>
      <u/>
      <sz val="11"/>
      <color rgb="FF0000FF"/>
      <name val="Century Gothic"/>
      <charset val="0"/>
      <scheme val="minor"/>
    </font>
    <font>
      <sz val="11"/>
      <color rgb="FF3F3F76"/>
      <name val="Century Gothic"/>
      <charset val="0"/>
      <scheme val="minor"/>
    </font>
    <font>
      <sz val="11"/>
      <color theme="1"/>
      <name val="Century Gothic"/>
      <charset val="0"/>
      <scheme val="minor"/>
    </font>
    <font>
      <sz val="11"/>
      <color theme="0"/>
      <name val="Century Gothic"/>
      <charset val="0"/>
      <scheme val="minor"/>
    </font>
    <font>
      <b/>
      <sz val="11"/>
      <color theme="1"/>
      <name val="Century Gothic"/>
      <charset val="0"/>
      <scheme val="minor"/>
    </font>
    <font>
      <sz val="11"/>
      <color theme="4" tint="-0.249946592608417"/>
      <name val="Tahoma"/>
      <charset val="134"/>
      <scheme val="major"/>
    </font>
    <font>
      <sz val="13"/>
      <color theme="3" tint="0.249946592608417"/>
      <name val="Tahoma"/>
      <charset val="134"/>
      <scheme val="major"/>
    </font>
    <font>
      <b/>
      <sz val="10"/>
      <color theme="3" tint="0.0999481185338908"/>
      <name val="Tahoma"/>
      <charset val="134"/>
      <scheme val="major"/>
    </font>
    <font>
      <sz val="24"/>
      <color theme="3" tint="0.249946592608417"/>
      <name val="Century Gothic"/>
      <charset val="134"/>
      <scheme val="minor"/>
    </font>
    <font>
      <i/>
      <sz val="11"/>
      <color rgb="FF7F7F7F"/>
      <name val="Century Gothic"/>
      <charset val="0"/>
      <scheme val="minor"/>
    </font>
    <font>
      <sz val="11"/>
      <color rgb="FFFF0000"/>
      <name val="Century Gothic"/>
      <charset val="0"/>
      <scheme val="minor"/>
    </font>
    <font>
      <sz val="11"/>
      <color rgb="FF006100"/>
      <name val="Century Gothic"/>
      <charset val="0"/>
      <scheme val="minor"/>
    </font>
    <font>
      <sz val="11"/>
      <color rgb="FFFA7D00"/>
      <name val="Century Gothic"/>
      <charset val="0"/>
      <scheme val="minor"/>
    </font>
    <font>
      <b/>
      <sz val="11"/>
      <color rgb="FF3F3F3F"/>
      <name val="Century Gothic"/>
      <charset val="0"/>
      <scheme val="minor"/>
    </font>
    <font>
      <sz val="11"/>
      <color rgb="FF9C6500"/>
      <name val="Century Gothic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099948118533890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4" fontId="0" fillId="0" borderId="0">
      <alignment horizontal="left"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6" borderId="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3" fillId="2" borderId="0" applyNumberFormat="0" applyProtection="0">
      <alignment horizontal="left"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Protection="0">
      <alignment horizontal="left"/>
    </xf>
    <xf numFmtId="0" fontId="0" fillId="0" borderId="0">
      <alignment horizontal="left" vertical="center" wrapText="1"/>
    </xf>
    <xf numFmtId="0" fontId="19" fillId="0" borderId="1" applyNumberFormat="0" applyAlignment="0" applyProtection="0"/>
    <xf numFmtId="0" fontId="17" fillId="11" borderId="0" applyNumberFormat="0" applyBorder="0" applyAlignment="0" applyProtection="0">
      <alignment vertical="center"/>
    </xf>
    <xf numFmtId="177" fontId="22" fillId="0" borderId="0" applyAlignment="0" applyProtection="0"/>
    <xf numFmtId="0" fontId="17" fillId="8" borderId="0" applyNumberFormat="0" applyBorder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177" fontId="22" fillId="0" borderId="0">
      <alignment horizontal="left" vertical="top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176" fontId="0" fillId="0" borderId="0">
      <alignment horizontal="left" vertical="center"/>
    </xf>
  </cellStyleXfs>
  <cellXfs count="14">
    <xf numFmtId="0" fontId="0" fillId="0" borderId="0" xfId="0"/>
    <xf numFmtId="0" fontId="1" fillId="0" borderId="0" xfId="0" applyFont="1"/>
    <xf numFmtId="9" fontId="2" fillId="0" borderId="0" xfId="0" applyNumberFormat="1" applyFont="1" applyAlignment="1">
      <alignment horizontal="left" vertical="center"/>
    </xf>
    <xf numFmtId="0" fontId="3" fillId="2" borderId="0" xfId="18" applyFo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20" applyFont="1">
      <alignment horizontal="left"/>
    </xf>
    <xf numFmtId="0" fontId="5" fillId="0" borderId="1" xfId="22" applyFont="1"/>
    <xf numFmtId="178" fontId="1" fillId="0" borderId="0" xfId="9" applyNumberFormat="1" applyFont="1" applyAlignment="1">
      <alignment horizontal="left" vertical="center"/>
    </xf>
    <xf numFmtId="179" fontId="1" fillId="0" borderId="0" xfId="52" applyNumberFormat="1" applyFont="1" applyAlignment="1">
      <alignment horizontal="left" vertical="center"/>
    </xf>
    <xf numFmtId="0" fontId="1" fillId="0" borderId="0" xfId="21" applyFont="1" applyAlignment="1">
      <alignment horizontal="left" vertical="center" wrapText="1"/>
    </xf>
    <xf numFmtId="9" fontId="6" fillId="0" borderId="0" xfId="0" applyNumberFormat="1" applyFont="1" applyAlignment="1">
      <alignment horizontal="left" vertical="center"/>
    </xf>
    <xf numFmtId="180" fontId="7" fillId="0" borderId="0" xfId="41" applyNumberFormat="1" applyFont="1">
      <alignment horizontal="left" vertical="top"/>
    </xf>
    <xf numFmtId="0" fontId="5" fillId="0" borderId="1" xfId="22" applyFont="1" applyAlignment="1">
      <alignment horizontal="left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日期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项目​​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总计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金额" xfId="52"/>
  </cellStyles>
  <dxfs count="4">
    <dxf>
      <font>
        <color theme="7"/>
      </font>
    </dxf>
    <dxf>
      <font>
        <b val="0"/>
        <i val="0"/>
        <color theme="3" tint="0.249946592608417"/>
      </font>
      <fill>
        <patternFill patternType="none"/>
      </fill>
      <border>
        <top style="double">
          <color theme="3" tint="0.0999481185338908"/>
        </top>
      </border>
    </dxf>
    <dxf>
      <font>
        <b val="0"/>
        <i val="0"/>
        <color theme="4" tint="-0.249946592608417"/>
      </font>
      <fill>
        <patternFill patternType="none"/>
      </fill>
      <border>
        <left/>
        <right/>
        <top/>
        <bottom style="thin">
          <color theme="2" tint="-0.249946592608417"/>
        </bottom>
        <vertical/>
        <horizontal/>
      </border>
    </dxf>
    <dxf>
      <font>
        <b val="0"/>
        <i val="0"/>
        <color theme="3" tint="0.249946592608417"/>
      </font>
      <fill>
        <patternFill patternType="none"/>
      </fill>
      <border>
        <left/>
        <right/>
        <top/>
        <bottom/>
        <vertical/>
        <horizontal style="thin">
          <color theme="2" tint="-0.249946592608417"/>
        </horizontal>
      </border>
    </dxf>
  </dxfs>
  <tableStyles count="1" defaultTableStyle="个人预算表" defaultPivotStyle="PivotStyleLight16">
    <tableStyle name="个人预算表" pivot="0" count="3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"/>
          <c:y val="0.199337172941314"/>
          <c:w val="0.774793860992885"/>
          <c:h val="0.640911706052892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explosion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.124160470653243"/>
                  <c:y val="0.000137862884470362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lang="zh-CN"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4571560907828"/>
                      <c:h val="0.9998622724078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lang="zh-CN"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图表数据!$B$4:$B$5</c:f>
              <c:numCache>
                <c:formatCode>0%</c:formatCode>
                <c:ptCount val="2"/>
                <c:pt idx="0">
                  <c:v>0.377066666666667</c:v>
                </c:pt>
                <c:pt idx="1">
                  <c:v>0.622933333333333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"/>
          <c:y val="0.0415681518329561"/>
          <c:w val="0.673710227433615"/>
          <c:h val="0.785215544405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"收入"</c:f>
              <c:strCache>
                <c:ptCount val="1"/>
                <c:pt idx="0">
                  <c:v>收入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  "}</c:f>
              <c:strCache>
                <c:ptCount val="1"/>
                <c:pt idx="0">
                  <c:v>  </c:v>
                </c:pt>
              </c:strCache>
            </c:strRef>
          </c:cat>
          <c:val>
            <c:numRef>
              <c:f>汇总!$C$4</c:f>
              <c:numCache>
                <c:formatCode>\¥#,##0;\¥\-#,##0</c:formatCode>
                <c:ptCount val="1"/>
                <c:pt idx="0">
                  <c:v>3750</c:v>
                </c:pt>
              </c:numCache>
            </c:numRef>
          </c:val>
        </c:ser>
        <c:ser>
          <c:idx val="1"/>
          <c:order val="1"/>
          <c:tx>
            <c:strRef>
              <c:f>"支出"</c:f>
              <c:strCache>
                <c:ptCount val="1"/>
                <c:pt idx="0">
                  <c:v>支出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elete val="1"/>
          </c:dLbls>
          <c:cat>
            <c:strRef>
              <c:f>{"  "}</c:f>
              <c:strCache>
                <c:ptCount val="1"/>
                <c:pt idx="0">
                  <c:v>  </c:v>
                </c:pt>
              </c:strCache>
            </c:strRef>
          </c:cat>
          <c:val>
            <c:numRef>
              <c:f>汇总!$C$6</c:f>
              <c:numCache>
                <c:formatCode>\¥#,##0;\¥\-#,##0</c:formatCode>
                <c:ptCount val="1"/>
                <c:pt idx="0">
                  <c:v>2336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\¥#,##0;\¥\-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"/>
          <c:y val="0.891693391883826"/>
          <c:w val="0.685545923970186"/>
          <c:h val="0.0665428936958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>
      <xdr:nvGraphicFramePr>
        <xdr:cNvPr id="4" name="chtIncomePct" descr="显示收支百分比的圆环图"/>
        <xdr:cNvGraphicFramePr/>
      </xdr:nvGraphicFramePr>
      <xdr:xfrm>
        <a:off x="228600" y="932815"/>
        <a:ext cx="3076575" cy="36963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>
      <xdr:nvGraphicFramePr>
        <xdr:cNvPr id="2" name="chtIncomeExpenses" descr="显示收入和支出对比情况的柱形图"/>
        <xdr:cNvGraphicFramePr/>
      </xdr:nvGraphicFramePr>
      <xdr:xfrm>
        <a:off x="5743575" y="981075"/>
        <a:ext cx="3209925" cy="3403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每月收入" displayName="每月收入" ref="B3:C6" totalsRowShown="0">
  <autoFilter ref="B3:C6"/>
  <tableColumns count="2">
    <tableColumn id="1" name="项目"/>
    <tableColumn id="2" name="金额"/>
  </tableColumns>
  <tableStyleInfo name="个人预算表" showFirstColumn="0" showLastColumn="0" showRowStripes="1" showColumnStripes="0"/>
</table>
</file>

<file path=xl/tables/table2.xml><?xml version="1.0" encoding="utf-8"?>
<table xmlns="http://schemas.openxmlformats.org/spreadsheetml/2006/main" id="8" name="每月支出" displayName="每月支出" ref="B3:D16" totalsRowShown="0">
  <autoFilter ref="B3:D16"/>
  <tableColumns count="3">
    <tableColumn id="1" name="项目"/>
    <tableColumn id="2" name="截止日期"/>
    <tableColumn id="3" name="金额"/>
  </tableColumns>
  <tableStyleInfo name="个人预算表" showFirstColumn="0" showLastColumn="0" showRowStripes="1" showColumnStripes="0"/>
</table>
</file>

<file path=xl/tables/table3.xml><?xml version="1.0" encoding="utf-8"?>
<table xmlns="http://schemas.openxmlformats.org/spreadsheetml/2006/main" id="12" name="存款" displayName="存款" ref="B3:C6" totalsRowShown="0">
  <autoFilter ref="B3:C6"/>
  <tableColumns count="2">
    <tableColumn id="1" name="日期"/>
    <tableColumn id="2" name="金额"/>
  </tableColumns>
  <tableStyleInfo name="个人预算表" showFirstColumn="0" showLastColumn="0" showRowStripes="1" showColumnStripes="0"/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249977111117893"/>
    <pageSetUpPr fitToPage="1"/>
  </sheetPr>
  <dimension ref="A1:C10"/>
  <sheetViews>
    <sheetView showGridLines="0" tabSelected="1" workbookViewId="0">
      <selection activeCell="D25" sqref="D25"/>
    </sheetView>
  </sheetViews>
  <sheetFormatPr defaultColWidth="9" defaultRowHeight="27.75" customHeight="1" outlineLevelCol="2"/>
  <cols>
    <col min="1" max="1" width="2.625" style="1" customWidth="1"/>
    <col min="2" max="2" width="40.625" style="5" customWidth="1"/>
    <col min="3" max="3" width="30.625" style="1" customWidth="1"/>
    <col min="4" max="8" width="9" style="5"/>
    <col min="9" max="9" width="2.625" style="5" customWidth="1"/>
    <col min="10" max="16384" width="9" style="5"/>
  </cols>
  <sheetData>
    <row r="1" s="3" customFormat="1" ht="40.5" customHeight="1" spans="2:2">
      <c r="B1" s="3" t="s">
        <v>0</v>
      </c>
    </row>
    <row r="2" s="4" customFormat="1" ht="33" customHeight="1" spans="1:3">
      <c r="A2" s="1"/>
      <c r="B2" s="6" t="s">
        <v>1</v>
      </c>
      <c r="C2" s="6" t="s">
        <v>2</v>
      </c>
    </row>
    <row r="3" s="4" customFormat="1" ht="18.75" customHeight="1" spans="1:3">
      <c r="A3" s="1"/>
      <c r="B3" s="11">
        <f>收支百分比</f>
        <v>0.622933333333333</v>
      </c>
      <c r="C3" s="7" t="s">
        <v>3</v>
      </c>
    </row>
    <row r="4" s="4" customFormat="1" ht="46.5" customHeight="1" spans="1:3">
      <c r="A4" s="1"/>
      <c r="C4" s="12">
        <f>SUM(每月收入[[#All],[金额]])</f>
        <v>3750</v>
      </c>
    </row>
    <row r="5" s="4" customFormat="1" ht="18.75" customHeight="1" spans="1:3">
      <c r="A5" s="1"/>
      <c r="C5" s="13" t="s">
        <v>4</v>
      </c>
    </row>
    <row r="6" s="4" customFormat="1" ht="46.5" customHeight="1" spans="1:3">
      <c r="A6" s="1"/>
      <c r="C6" s="12">
        <f>SUM(每月支出[[#All],[金额]])</f>
        <v>2336</v>
      </c>
    </row>
    <row r="7" s="4" customFormat="1" ht="18.75" customHeight="1" spans="1:3">
      <c r="A7" s="1"/>
      <c r="C7" s="13" t="s">
        <v>5</v>
      </c>
    </row>
    <row r="8" s="4" customFormat="1" ht="46.5" customHeight="1" spans="1:3">
      <c r="A8" s="1"/>
      <c r="C8" s="12">
        <f>SUM(存款[[#All],[金额]])</f>
        <v>550</v>
      </c>
    </row>
    <row r="9" s="4" customFormat="1" ht="18.75" customHeight="1" spans="1:3">
      <c r="A9" s="1"/>
      <c r="C9" s="13" t="s">
        <v>6</v>
      </c>
    </row>
    <row r="10" s="4" customFormat="1" ht="46.5" customHeight="1" spans="1:3">
      <c r="A10" s="1"/>
      <c r="C10" s="12">
        <f>每月收入总额-每月支出总额-每月存款总额</f>
        <v>864</v>
      </c>
    </row>
  </sheetData>
  <conditionalFormatting sqref="C10">
    <cfRule type="expression" dxfId="0" priority="1">
      <formula>图表数据!$B$6</formula>
    </cfRule>
  </conditionalFormatting>
  <dataValidations count="8">
    <dataValidation allowBlank="1" showInputMessage="1" showErrorMessage="1" prompt="此工作簿可跟踪个人预算。此汇总工作表包含收支百分比圆环图，汇总了每月收入、支出和存款总额以及现金余额。柱状图显示收入与支出的对比情况" sqref="A1"/>
    <dataValidation allowBlank="1" showInputMessage="1" showErrorMessage="1" prompt="为此工作表输入标题。此标题将自动更新“每月收入”、“每月支出”和“每月存款”工作表中的 B1 单元格" sqref="B1"/>
    <dataValidation allowBlank="1" showInputMessage="1" showErrorMessage="1" prompt="利用 B3 到 B11 中的数据绘制圆环图，并在圆环中显示百分比，以视觉形式表现收支百分比。" sqref="B3"/>
    <dataValidation allowBlank="1" showInputMessage="1" showErrorMessage="1" prompt="利用 D3 到 D11 中的数据绘制柱状图，对比每月收入总额与每月支出总额" sqref="D3"/>
    <dataValidation allowBlank="1" showInputMessage="1" showErrorMessage="1" prompt="每月收入总额，以“每月收入”工作表中的值为基础自动计算得出" sqref="C4"/>
    <dataValidation allowBlank="1" showInputMessage="1" showErrorMessage="1" prompt="每月支出总额，以“每月支出”工作表中的值为基础自动计算得出" sqref="C6"/>
    <dataValidation allowBlank="1" showInputMessage="1" showErrorMessage="1" prompt="每月存款总额，以“每月存款”工作表中的值为基础自动计算得出" sqref="C8"/>
    <dataValidation allowBlank="1" showInputMessage="1" showErrorMessage="1" prompt="现金余额，以此汇总工作表中的值为基础自动计算得出" sqref="C10"/>
  </dataValidations>
  <printOptions horizontalCentered="1"/>
  <pageMargins left="0.4" right="0.4" top="0.4" bottom="0.4" header="0.25" footer="0.25"/>
  <pageSetup paperSize="9" scale="73" fitToHeight="0" orientation="portrait"/>
  <headerFooter differentFirst="1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499984740745262"/>
    <pageSetUpPr fitToPage="1"/>
  </sheetPr>
  <dimension ref="A1:C6"/>
  <sheetViews>
    <sheetView showGridLines="0" workbookViewId="0">
      <selection activeCell="G19" sqref="G19"/>
    </sheetView>
  </sheetViews>
  <sheetFormatPr defaultColWidth="9" defaultRowHeight="27.75" customHeight="1" outlineLevelRow="5" outlineLevelCol="2"/>
  <cols>
    <col min="1" max="1" width="2.625" style="5" customWidth="1"/>
    <col min="2" max="2" width="19.625" style="5" customWidth="1"/>
    <col min="3" max="3" width="15.625" style="1" customWidth="1"/>
    <col min="4" max="16384" width="9" style="5"/>
  </cols>
  <sheetData>
    <row r="1" s="3" customFormat="1" ht="40.5" customHeight="1" spans="2:2">
      <c r="B1" s="3" t="str">
        <f>BudgetTitle</f>
        <v>个人预算</v>
      </c>
    </row>
    <row r="2" s="4" customFormat="1" ht="31.5" customHeight="1" spans="2:3">
      <c r="B2" s="6" t="s">
        <v>7</v>
      </c>
      <c r="C2" s="1"/>
    </row>
    <row r="3" s="4" customFormat="1" ht="18.75" customHeight="1" spans="2:3">
      <c r="B3" s="7" t="s">
        <v>8</v>
      </c>
      <c r="C3" s="7" t="s">
        <v>9</v>
      </c>
    </row>
    <row r="4" ht="27.95" customHeight="1" spans="1:3">
      <c r="A4" s="4"/>
      <c r="B4" s="10" t="s">
        <v>10</v>
      </c>
      <c r="C4" s="9">
        <v>2500</v>
      </c>
    </row>
    <row r="5" ht="27.95" customHeight="1" spans="1:3">
      <c r="A5" s="4"/>
      <c r="B5" s="10" t="s">
        <v>11</v>
      </c>
      <c r="C5" s="9">
        <v>1000</v>
      </c>
    </row>
    <row r="6" ht="27.95" customHeight="1" spans="1:3">
      <c r="A6" s="4"/>
      <c r="B6" s="10" t="s">
        <v>12</v>
      </c>
      <c r="C6" s="9">
        <v>250</v>
      </c>
    </row>
  </sheetData>
  <dataValidations count="4">
    <dataValidation allowBlank="1" showInputMessage="1" showErrorMessage="1" prompt="在此工作表中输入每月收入" sqref="A1"/>
    <dataValidation allowBlank="1" showInputMessage="1" showErrorMessage="1" prompt="从汇总工作表上的 B1 自动更新标题" sqref="B1"/>
    <dataValidation allowBlank="1" showInputMessage="1" showErrorMessage="1" prompt="在此列中输入收入项" sqref="B3"/>
    <dataValidation allowBlank="1" showInputMessage="1" showErrorMessage="1" prompt="在此列中输入收入额" sqref="C3"/>
  </dataValidations>
  <printOptions horizontalCentered="1"/>
  <pageMargins left="0.4" right="0.4" top="0.4" bottom="0.4" header="0.25" footer="0.25"/>
  <pageSetup paperSize="9" fitToHeight="0" orientation="portrait"/>
  <headerFooter differentFirst="1">
    <oddFooter>&amp;CPage &amp;P of &amp;N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  <pageSetUpPr fitToPage="1"/>
  </sheetPr>
  <dimension ref="A1:D16"/>
  <sheetViews>
    <sheetView showGridLines="0" workbookViewId="0">
      <selection activeCell="C20" sqref="C20"/>
    </sheetView>
  </sheetViews>
  <sheetFormatPr defaultColWidth="9" defaultRowHeight="27.75" customHeight="1" outlineLevelCol="3"/>
  <cols>
    <col min="1" max="1" width="2.625" style="5" customWidth="1"/>
    <col min="2" max="2" width="19.625" style="5" customWidth="1"/>
    <col min="3" max="3" width="15.625" style="1" customWidth="1"/>
    <col min="4" max="4" width="15.625" style="5" customWidth="1"/>
    <col min="5" max="16384" width="9" style="5"/>
  </cols>
  <sheetData>
    <row r="1" s="3" customFormat="1" ht="40.5" customHeight="1" spans="2:2">
      <c r="B1" s="3" t="str">
        <f>BudgetTitle</f>
        <v>个人预算</v>
      </c>
    </row>
    <row r="2" s="4" customFormat="1" ht="31.5" customHeight="1" spans="2:4">
      <c r="B2" s="6" t="s">
        <v>13</v>
      </c>
      <c r="C2" s="1"/>
      <c r="D2" s="6"/>
    </row>
    <row r="3" s="4" customFormat="1" ht="18.75" customHeight="1" spans="2:4">
      <c r="B3" s="7" t="s">
        <v>8</v>
      </c>
      <c r="C3" s="7" t="s">
        <v>14</v>
      </c>
      <c r="D3" s="7" t="s">
        <v>9</v>
      </c>
    </row>
    <row r="4" ht="27.95" customHeight="1" spans="1:4">
      <c r="A4" s="4"/>
      <c r="B4" s="10" t="s">
        <v>15</v>
      </c>
      <c r="C4" s="8" t="s">
        <v>16</v>
      </c>
      <c r="D4" s="9">
        <v>800</v>
      </c>
    </row>
    <row r="5" ht="27.95" customHeight="1" spans="1:4">
      <c r="A5" s="4"/>
      <c r="B5" s="10" t="s">
        <v>17</v>
      </c>
      <c r="C5" s="8" t="s">
        <v>16</v>
      </c>
      <c r="D5" s="9">
        <v>120</v>
      </c>
    </row>
    <row r="6" ht="27.95" customHeight="1" spans="1:4">
      <c r="A6" s="4"/>
      <c r="B6" s="10" t="s">
        <v>18</v>
      </c>
      <c r="C6" s="8" t="s">
        <v>16</v>
      </c>
      <c r="D6" s="9">
        <v>50</v>
      </c>
    </row>
    <row r="7" ht="27.95" customHeight="1" spans="1:4">
      <c r="A7" s="4"/>
      <c r="B7" s="10" t="s">
        <v>19</v>
      </c>
      <c r="C7" s="8" t="s">
        <v>16</v>
      </c>
      <c r="D7" s="9">
        <v>45</v>
      </c>
    </row>
    <row r="8" ht="27.95" customHeight="1" spans="1:4">
      <c r="A8" s="4"/>
      <c r="B8" s="10" t="s">
        <v>20</v>
      </c>
      <c r="C8" s="8" t="s">
        <v>16</v>
      </c>
      <c r="D8" s="9">
        <v>500</v>
      </c>
    </row>
    <row r="9" ht="27.95" customHeight="1" spans="1:4">
      <c r="A9" s="4"/>
      <c r="B9" s="10" t="s">
        <v>21</v>
      </c>
      <c r="C9" s="8" t="s">
        <v>16</v>
      </c>
      <c r="D9" s="9">
        <v>273</v>
      </c>
    </row>
    <row r="10" ht="27.95" customHeight="1" spans="1:4">
      <c r="A10" s="4"/>
      <c r="B10" s="10" t="s">
        <v>22</v>
      </c>
      <c r="C10" s="8" t="s">
        <v>16</v>
      </c>
      <c r="D10" s="9">
        <v>120</v>
      </c>
    </row>
    <row r="11" ht="27.95" customHeight="1" spans="1:4">
      <c r="A11" s="4"/>
      <c r="B11" s="10" t="s">
        <v>23</v>
      </c>
      <c r="C11" s="8" t="s">
        <v>16</v>
      </c>
      <c r="D11" s="9">
        <v>50</v>
      </c>
    </row>
    <row r="12" ht="27.95" customHeight="1" spans="1:4">
      <c r="A12" s="4"/>
      <c r="B12" s="10" t="s">
        <v>24</v>
      </c>
      <c r="C12" s="8" t="s">
        <v>16</v>
      </c>
      <c r="D12" s="9">
        <v>100</v>
      </c>
    </row>
    <row r="13" ht="27.95" customHeight="1" spans="1:4">
      <c r="A13" s="4"/>
      <c r="B13" s="10" t="s">
        <v>25</v>
      </c>
      <c r="C13" s="8" t="s">
        <v>16</v>
      </c>
      <c r="D13" s="9">
        <v>78</v>
      </c>
    </row>
    <row r="14" ht="27.95" customHeight="1" spans="1:4">
      <c r="A14" s="4"/>
      <c r="B14" s="10" t="s">
        <v>26</v>
      </c>
      <c r="C14" s="8" t="s">
        <v>16</v>
      </c>
      <c r="D14" s="9">
        <v>50</v>
      </c>
    </row>
    <row r="15" ht="27.95" customHeight="1" spans="1:4">
      <c r="A15" s="4"/>
      <c r="B15" s="10" t="s">
        <v>27</v>
      </c>
      <c r="C15" s="8" t="s">
        <v>16</v>
      </c>
      <c r="D15" s="9">
        <v>100</v>
      </c>
    </row>
    <row r="16" ht="27.95" customHeight="1" spans="1:4">
      <c r="A16" s="4"/>
      <c r="B16" s="10" t="s">
        <v>28</v>
      </c>
      <c r="C16" s="8" t="s">
        <v>16</v>
      </c>
      <c r="D16" s="9">
        <v>50</v>
      </c>
    </row>
  </sheetData>
  <dataValidations count="5">
    <dataValidation allowBlank="1" showInputMessage="1" showErrorMessage="1" prompt="在此工作表中输入每月支出" sqref="A1"/>
    <dataValidation allowBlank="1" showInputMessage="1" showErrorMessage="1" prompt="从汇总工作表上的 B1 自动更新标题" sqref="B1"/>
    <dataValidation allowBlank="1" showInputMessage="1" showErrorMessage="1" prompt="在此列中输入支出项" sqref="B3"/>
    <dataValidation allowBlank="1" showInputMessage="1" showErrorMessage="1" prompt="在此列中输入支出到期日" sqref="C3"/>
    <dataValidation allowBlank="1" showInputMessage="1" showErrorMessage="1" prompt="在此列中输入支出额" sqref="D3"/>
  </dataValidations>
  <printOptions horizontalCentered="1"/>
  <pageMargins left="0.4" right="0.4" top="0.4" bottom="0.4" header="0.25" footer="0.25"/>
  <pageSetup paperSize="9" fitToHeight="0" orientation="portrait"/>
  <headerFooter differentFirst="1">
    <oddFooter>&amp;CPage &amp;P of &amp;N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A1:C6"/>
  <sheetViews>
    <sheetView showGridLines="0" workbookViewId="0">
      <selection activeCell="E14" sqref="E14"/>
    </sheetView>
  </sheetViews>
  <sheetFormatPr defaultColWidth="9" defaultRowHeight="27.75" customHeight="1" outlineLevelRow="5" outlineLevelCol="2"/>
  <cols>
    <col min="1" max="1" width="2.625" style="5" customWidth="1"/>
    <col min="2" max="2" width="19.625" style="5" customWidth="1"/>
    <col min="3" max="3" width="15.625" style="1" customWidth="1"/>
    <col min="4" max="16384" width="9" style="5"/>
  </cols>
  <sheetData>
    <row r="1" s="3" customFormat="1" ht="40.5" customHeight="1" spans="2:2">
      <c r="B1" s="3" t="str">
        <f>BudgetTitle</f>
        <v>个人预算</v>
      </c>
    </row>
    <row r="2" s="4" customFormat="1" ht="31.5" customHeight="1" spans="1:3">
      <c r="A2" s="1"/>
      <c r="B2" s="6" t="s">
        <v>29</v>
      </c>
      <c r="C2" s="1"/>
    </row>
    <row r="3" s="4" customFormat="1" ht="18.75" customHeight="1" spans="1:3">
      <c r="A3" s="1"/>
      <c r="B3" s="7" t="s">
        <v>16</v>
      </c>
      <c r="C3" s="7" t="s">
        <v>9</v>
      </c>
    </row>
    <row r="4" ht="27.95" customHeight="1" spans="1:3">
      <c r="A4" s="1"/>
      <c r="B4" s="8" t="s">
        <v>16</v>
      </c>
      <c r="C4" s="9">
        <v>200</v>
      </c>
    </row>
    <row r="5" ht="27.95" customHeight="1" spans="1:3">
      <c r="A5" s="1"/>
      <c r="B5" s="8" t="s">
        <v>16</v>
      </c>
      <c r="C5" s="9">
        <v>250</v>
      </c>
    </row>
    <row r="6" ht="27.95" customHeight="1" spans="1:3">
      <c r="A6" s="1"/>
      <c r="B6" s="8" t="s">
        <v>16</v>
      </c>
      <c r="C6" s="9">
        <v>100</v>
      </c>
    </row>
  </sheetData>
  <dataValidations count="4">
    <dataValidation allowBlank="1" showInputMessage="1" showErrorMessage="1" prompt="在此工作表中输入每月存款" sqref="A1"/>
    <dataValidation allowBlank="1" showInputMessage="1" showErrorMessage="1" prompt="从汇总工作表上的 B1 自动更新标题" sqref="B1"/>
    <dataValidation allowBlank="1" showInputMessage="1" showErrorMessage="1" prompt="在此列中输入存款交易的日期" sqref="B3"/>
    <dataValidation allowBlank="1" showInputMessage="1" showErrorMessage="1" prompt="在此列中输入存款额" sqref="C3"/>
  </dataValidations>
  <printOptions horizontalCentered="1"/>
  <pageMargins left="0.4" right="0.4" top="0.4" bottom="0.4" header="0.25" footer="0.25"/>
  <pageSetup paperSize="9" fitToHeight="0" orientation="portrait"/>
  <headerFooter differentFirst="1">
    <oddFooter>&amp;CPage &amp;P of &amp;N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249977111117893"/>
  </sheetPr>
  <dimension ref="B2:B6"/>
  <sheetViews>
    <sheetView workbookViewId="0">
      <selection activeCell="A1" sqref="A1"/>
    </sheetView>
  </sheetViews>
  <sheetFormatPr defaultColWidth="9" defaultRowHeight="16.5" outlineLevelRow="5" outlineLevelCol="1"/>
  <cols>
    <col min="1" max="1" width="1.5" style="1" customWidth="1"/>
    <col min="2" max="16384" width="9" style="1"/>
  </cols>
  <sheetData>
    <row r="2" spans="2:2">
      <c r="B2" s="1" t="s">
        <v>30</v>
      </c>
    </row>
    <row r="4" spans="2:2">
      <c r="B4" s="2">
        <f>MIN(1,1-B5)</f>
        <v>0.377066666666667</v>
      </c>
    </row>
    <row r="5" spans="2:2">
      <c r="B5" s="2">
        <f>MIN(每月支出总额/每月收入总额,1)</f>
        <v>0.622933333333333</v>
      </c>
    </row>
    <row r="6" spans="2:2">
      <c r="B6" s="1" t="b">
        <f>(每月支出总额/每月收入总额)&gt;1</f>
        <v>0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</vt:lpstr>
      <vt:lpstr>每月收入</vt:lpstr>
      <vt:lpstr>每月支出</vt:lpstr>
      <vt:lpstr>每月存款</vt:lpstr>
      <vt:lpstr>图表数据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yexue12356</cp:lastModifiedBy>
  <dcterms:created xsi:type="dcterms:W3CDTF">2016-09-16T00:05:00Z</dcterms:created>
  <dcterms:modified xsi:type="dcterms:W3CDTF">2017-12-21T02:50:55Z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