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'Sheet1'!$D$8:$D$11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'Sheet1'!$D$12</definedName>
    <definedName name="solver_lhs2" localSheetId="0" hidden="1">'Sheet1'!$D$14</definedName>
    <definedName name="solver_lhs3" localSheetId="0" hidden="1">'Sheet1'!$D$8:$D$11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'Sheet1'!$B$14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hs1" localSheetId="0" hidden="1">100%</definedName>
    <definedName name="solver_rhs2" localSheetId="0" hidden="1">15%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<sst xmlns="http://schemas.openxmlformats.org/spreadsheetml/2006/main" count="18" uniqueCount="18">
  <si>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t>证券投资组合分析</t>
  </si>
  <si>
    <t>原始数据</t>
  </si>
  <si>
    <t>无风险利率</t>
  </si>
  <si>
    <t>市场总收益率</t>
  </si>
  <si>
    <t>市场总风险率</t>
  </si>
  <si>
    <t>组合分析</t>
  </si>
  <si>
    <t>市场指数</t>
  </si>
  <si>
    <t>每股风险率</t>
  </si>
  <si>
    <t>权值</t>
  </si>
  <si>
    <t>加权β</t>
  </si>
  <si>
    <t>加权每股风险率</t>
  </si>
  <si>
    <t>股票甲</t>
  </si>
  <si>
    <t>股票乙</t>
  </si>
  <si>
    <t>股票丙</t>
  </si>
  <si>
    <t>股票丁</t>
  </si>
  <si>
    <t>合计</t>
  </si>
  <si>
    <t>总收益率</t>
  </si>
  <si>
    <t>总风险率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</si>
</sst>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</numFmts>
  <fonts count="43">
    <font>
      <sz val="12"/>
      <name val="宋体"/>
      <family val="0"/>
    </font>
    <font>
      <sz val="14"/>
      <name val="楷体_GB2312"/>
      <family val="3"/>
    </font>
    <font>
      <b/>
      <sz val="12"/>
      <name val="楷体_GB2312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0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34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/>
    </xf>
    <xf numFmtId="10" fontId="0" fillId="35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30" zoomScaleNormal="130" workbookViewId="0" topLeftCell="A1">
      <selection activeCell="J34" sqref="J34"/>
    </sheetView>
  </sheetViews>
  <sheetFormatPr defaultColWidth="9.00390625" defaultRowHeight="14.25"/>
  <cols>
    <col min="1" max="1" width="12.625" style="0" customWidth="1"/>
    <col min="2" max="2" width="11.50390625" style="0" customWidth="1"/>
    <col min="3" max="3" width="12.75390625" style="0" customWidth="1"/>
    <col min="4" max="4" width="12.50390625" style="0" customWidth="1"/>
    <col min="5" max="5" width="12.00390625" style="0" customWidth="1"/>
    <col min="6" max="6" width="14.3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9.5" customHeight="1">
      <c r="A2" s="2" t="s">
        <v>1</v>
      </c>
      <c r="B2" s="2"/>
      <c r="C2" s="2"/>
      <c r="D2" s="2"/>
      <c r="E2" s="2"/>
      <c r="F2" s="2"/>
    </row>
    <row r="3" spans="1:6" ht="14.25">
      <c r="A3" s="3"/>
      <c r="B3" s="3" t="s">
        <v>2</v>
      </c>
      <c r="C3" s="4" t="s">
        <v>3</v>
      </c>
      <c r="D3" s="3" t="s">
        <v>4</v>
      </c>
      <c r="E3" s="3"/>
      <c r="F3" s="3"/>
    </row>
    <row r="4" spans="1:6" ht="14.25">
      <c r="A4" s="5"/>
      <c r="B4" s="6">
        <v>0.052</v>
      </c>
      <c r="C4" s="7">
        <v>0.125</v>
      </c>
      <c r="D4" s="7">
        <v>0.036</v>
      </c>
      <c r="E4" s="5"/>
      <c r="F4" s="5"/>
    </row>
    <row r="5" spans="1:6" ht="10.5" customHeight="1">
      <c r="A5" s="8"/>
      <c r="B5" s="9"/>
      <c r="C5" s="9"/>
      <c r="D5" s="9"/>
      <c r="E5" s="9"/>
      <c r="F5" s="10"/>
    </row>
    <row r="6" spans="1:6" ht="18.75" customHeight="1">
      <c r="A6" s="2" t="s">
        <v>5</v>
      </c>
      <c r="B6" s="2"/>
      <c r="C6" s="2"/>
      <c r="D6" s="2"/>
      <c r="E6" s="2"/>
      <c r="F6" s="2"/>
    </row>
    <row r="7" spans="1:6" ht="14.25">
      <c r="A7" s="3"/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</row>
    <row r="8" spans="1:6" ht="14.25">
      <c r="A8" s="5" t="s">
        <v>11</v>
      </c>
      <c r="B8" s="5">
        <v>0.67</v>
      </c>
      <c r="C8" s="5">
        <v>0.55</v>
      </c>
      <c r="D8" s="11">
        <v>0.02650387017177525</v>
      </c>
      <c r="E8" s="12">
        <f>B8*D8</f>
        <v>0.017757593015089418</v>
      </c>
      <c r="F8" s="6">
        <f>D8^2*C8</f>
        <v>0.0003863503237452748</v>
      </c>
    </row>
    <row r="9" spans="1:6" ht="14.25">
      <c r="A9" s="5" t="s">
        <v>12</v>
      </c>
      <c r="B9" s="5">
        <v>1.5</v>
      </c>
      <c r="C9" s="5">
        <v>0.1</v>
      </c>
      <c r="D9" s="11">
        <v>0.5938074155087899</v>
      </c>
      <c r="E9" s="12">
        <f>B9*D9</f>
        <v>0.8907111232631848</v>
      </c>
      <c r="F9" s="6">
        <f>D9^2*C9</f>
        <v>0.03526072467132287</v>
      </c>
    </row>
    <row r="10" spans="1:6" ht="14.25">
      <c r="A10" s="5" t="s">
        <v>13</v>
      </c>
      <c r="B10" s="5">
        <v>0.93</v>
      </c>
      <c r="C10" s="5">
        <v>0.15</v>
      </c>
      <c r="D10" s="11">
        <v>0.1905531114084394</v>
      </c>
      <c r="E10" s="12">
        <f>B10*D10</f>
        <v>0.17721439360984864</v>
      </c>
      <c r="F10" s="6">
        <f>D10^2*C10</f>
        <v>0.005446573240115567</v>
      </c>
    </row>
    <row r="11" spans="1:6" ht="14.25">
      <c r="A11" s="5" t="s">
        <v>14</v>
      </c>
      <c r="B11" s="5">
        <v>2.5</v>
      </c>
      <c r="C11" s="5">
        <v>0.6</v>
      </c>
      <c r="D11" s="11">
        <v>0.18913560291099563</v>
      </c>
      <c r="E11" s="12">
        <f>B11*D11</f>
        <v>0.47283900727748907</v>
      </c>
      <c r="F11" s="6">
        <f>D11^2*C11</f>
        <v>0.02146336577310349</v>
      </c>
    </row>
    <row r="12" spans="1:6" ht="14.25">
      <c r="A12" s="13" t="s">
        <v>15</v>
      </c>
      <c r="B12" s="13"/>
      <c r="C12" s="13"/>
      <c r="D12" s="14">
        <f>SUM(D8:D11)</f>
        <v>1.0000000000000002</v>
      </c>
      <c r="E12" s="12">
        <f>SUM(E8:E11)</f>
        <v>1.5585221171656118</v>
      </c>
      <c r="F12" s="6">
        <f>SUM(F8:F11)</f>
        <v>0.0625570140082872</v>
      </c>
    </row>
    <row r="13" spans="1:6" ht="10.5" customHeight="1">
      <c r="A13" s="15"/>
      <c r="B13" s="16"/>
      <c r="C13" s="16"/>
      <c r="D13" s="16"/>
      <c r="E13" s="16"/>
      <c r="F13" s="17"/>
    </row>
    <row r="14" spans="1:6" ht="14.25">
      <c r="A14" s="5" t="s">
        <v>16</v>
      </c>
      <c r="B14" s="18">
        <f>B4+(C4-B4)*E12</f>
        <v>0.16577211455308968</v>
      </c>
      <c r="C14" s="5" t="s">
        <v>17</v>
      </c>
      <c r="D14" s="18">
        <f>D4*E12^2+F12</f>
        <v>0.1500006968372849</v>
      </c>
      <c r="E14" s="5"/>
      <c r="F14" s="5"/>
    </row>
  </sheetData>
  <sheetProtection/>
  <mergeCells count="5">
    <mergeCell ref="A1:F1"/>
    <mergeCell ref="A2:F2"/>
    <mergeCell ref="A5:F5"/>
    <mergeCell ref="A6:F6"/>
    <mergeCell ref="A13:F1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shenlongruanjian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xinquanhua</dc:creator>
  <cp:keywords/>
  <dc:description/>
  <cp:lastModifiedBy>admin</cp:lastModifiedBy>
  <dcterms:created xsi:type="dcterms:W3CDTF">2006-03-03T05:25:21Z</dcterms:created>
  <dcterms:modified xsi:type="dcterms:W3CDTF">2018-09-27T07:24:34Z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