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3"/>
  </bookViews>
  <sheets>
    <sheet name="成本" sheetId="1" r:id="rId1"/>
    <sheet name="销售" sheetId="2" r:id="rId2"/>
    <sheet name="使用说明" sheetId="3" r:id="rId3"/>
    <sheet name="封面" sheetId="4" r:id="rId4"/>
  </sheets>
  <definedNames>
    <definedName name="货品编号">OFFSET('成本'!$B$1,,,1000,0)</definedName>
    <definedName name="进货批次">OFFSET('成本'!$C$1,,,1000,0)</definedName>
    <definedName name="进价">OFFSET('成本'!$E$1,,,1000,0)</definedName>
  </definedNames>
  <calcPr fullCalcOnLoad="1"/>
</workbook>
</file>

<file path=xl/sharedStrings.xml><?xml version="1.0" encoding="utf-8"?>
<sst xmlns="http://schemas.openxmlformats.org/spreadsheetml/2006/main" count="140" uniqueCount="136">
  <si>
    <t>进货日期</t>
  </si>
  <si>
    <t>货品编号</t>
  </si>
  <si>
    <t>进货批次</t>
  </si>
  <si>
    <t>进货数量</t>
  </si>
  <si>
    <t>进价</t>
  </si>
  <si>
    <t>进货成本</t>
  </si>
  <si>
    <t>A1S</t>
  </si>
  <si>
    <t>A1M</t>
  </si>
  <si>
    <t>A1L</t>
  </si>
  <si>
    <t>A1XL</t>
  </si>
  <si>
    <t>A2S</t>
  </si>
  <si>
    <t>A2M</t>
  </si>
  <si>
    <t>A3M</t>
  </si>
  <si>
    <t>A4M</t>
  </si>
  <si>
    <t>A5M</t>
  </si>
  <si>
    <t>A6M</t>
  </si>
  <si>
    <t>A7M</t>
  </si>
  <si>
    <t>A8M</t>
  </si>
  <si>
    <t>A9M</t>
  </si>
  <si>
    <t>A10M</t>
  </si>
  <si>
    <t>A11M</t>
  </si>
  <si>
    <t>A12M</t>
  </si>
  <si>
    <t>A13M</t>
  </si>
  <si>
    <t>A14M</t>
  </si>
  <si>
    <t>A15M</t>
  </si>
  <si>
    <t>销售日期</t>
  </si>
  <si>
    <t>销售数量</t>
  </si>
  <si>
    <t>销售单价</t>
  </si>
  <si>
    <t xml:space="preserve"> 销量金额 </t>
  </si>
  <si>
    <t xml:space="preserve"> 进货单价 </t>
  </si>
  <si>
    <t xml:space="preserve"> 成本金额 </t>
  </si>
  <si>
    <t xml:space="preserve"> 毛利 </t>
  </si>
  <si>
    <t xml:space="preserve"> 库存数量 </t>
  </si>
  <si>
    <t>A2L</t>
  </si>
  <si>
    <t>A3L</t>
  </si>
  <si>
    <t>A4L</t>
  </si>
  <si>
    <t>A5L</t>
  </si>
  <si>
    <t>A6L</t>
  </si>
  <si>
    <t>A7L</t>
  </si>
  <si>
    <t>A8L</t>
  </si>
  <si>
    <t>A9L</t>
  </si>
  <si>
    <t>A10L</t>
  </si>
  <si>
    <t>A11L</t>
  </si>
  <si>
    <t>A12L</t>
  </si>
  <si>
    <t>A13L</t>
  </si>
  <si>
    <t>A14L</t>
  </si>
  <si>
    <t>A15L</t>
  </si>
  <si>
    <t>A16L</t>
  </si>
  <si>
    <t>A17L</t>
  </si>
  <si>
    <t>A18L</t>
  </si>
  <si>
    <t>A19L</t>
  </si>
  <si>
    <t>A20L</t>
  </si>
  <si>
    <t>A21L</t>
  </si>
  <si>
    <t>A22L</t>
  </si>
  <si>
    <t>A23L</t>
  </si>
  <si>
    <t>A24L</t>
  </si>
  <si>
    <t>A25L</t>
  </si>
  <si>
    <t>A26L</t>
  </si>
  <si>
    <t>A27L</t>
  </si>
  <si>
    <t>A28L</t>
  </si>
  <si>
    <t>A29L</t>
  </si>
  <si>
    <t>A30L</t>
  </si>
  <si>
    <t>A31L</t>
  </si>
  <si>
    <t>A32L</t>
  </si>
  <si>
    <t>A33L</t>
  </si>
  <si>
    <t>A34L</t>
  </si>
  <si>
    <t>A35L</t>
  </si>
  <si>
    <t>A36L</t>
  </si>
  <si>
    <t>A37L</t>
  </si>
  <si>
    <t>A38L</t>
  </si>
  <si>
    <t>A39L</t>
  </si>
  <si>
    <t>A40L</t>
  </si>
  <si>
    <t>A41L</t>
  </si>
  <si>
    <t>A42L</t>
  </si>
  <si>
    <t>A43L</t>
  </si>
  <si>
    <t>A44L</t>
  </si>
  <si>
    <t>A45L</t>
  </si>
  <si>
    <t>A46L</t>
  </si>
  <si>
    <t>A47L</t>
  </si>
  <si>
    <t>A48L</t>
  </si>
  <si>
    <t>A49L</t>
  </si>
  <si>
    <t>A50L</t>
  </si>
  <si>
    <t>A51L</t>
  </si>
  <si>
    <t>A52L</t>
  </si>
  <si>
    <t>A53L</t>
  </si>
  <si>
    <t>A54L</t>
  </si>
  <si>
    <t>A55L</t>
  </si>
  <si>
    <t>A56L</t>
  </si>
  <si>
    <t>A57L</t>
  </si>
  <si>
    <t>A58L</t>
  </si>
  <si>
    <t>A59L</t>
  </si>
  <si>
    <t>A60L</t>
  </si>
  <si>
    <t>A61L</t>
  </si>
  <si>
    <t>A62L</t>
  </si>
  <si>
    <t>A63L</t>
  </si>
  <si>
    <t>A64L</t>
  </si>
  <si>
    <t>A65L</t>
  </si>
  <si>
    <t>A66L</t>
  </si>
  <si>
    <t>A67L</t>
  </si>
  <si>
    <t>A68L</t>
  </si>
  <si>
    <t>A69L</t>
  </si>
  <si>
    <t>A70L</t>
  </si>
  <si>
    <t>A71L</t>
  </si>
  <si>
    <t>A72L</t>
  </si>
  <si>
    <t>A73L</t>
  </si>
  <si>
    <t>A74L</t>
  </si>
  <si>
    <t>A75L</t>
  </si>
  <si>
    <t>A76L</t>
  </si>
  <si>
    <t>A77L</t>
  </si>
  <si>
    <t>A78L</t>
  </si>
  <si>
    <t>A79L</t>
  </si>
  <si>
    <t>A80L</t>
  </si>
  <si>
    <t>A81L</t>
  </si>
  <si>
    <t>A82L</t>
  </si>
  <si>
    <t>A83L</t>
  </si>
  <si>
    <t>A84L</t>
  </si>
  <si>
    <t>A85L</t>
  </si>
  <si>
    <t>A86L</t>
  </si>
  <si>
    <t>A87L</t>
  </si>
  <si>
    <t>A88L</t>
  </si>
  <si>
    <t>A89L</t>
  </si>
  <si>
    <t>A90L</t>
  </si>
  <si>
    <t>A91L</t>
  </si>
  <si>
    <t>A92L</t>
  </si>
  <si>
    <t>A93L</t>
  </si>
  <si>
    <t>A94L</t>
  </si>
  <si>
    <t>A95L</t>
  </si>
  <si>
    <t>A96L</t>
  </si>
  <si>
    <t>A97L</t>
  </si>
  <si>
    <t>A98L</t>
  </si>
  <si>
    <t>使用说明</t>
  </si>
  <si>
    <t>1、“成本”表中请输入各“货品编号”、“批次”等信息，每次进货时，同一商品编号只需输一行</t>
  </si>
  <si>
    <t>2、“成本”表和“销售”表中货品编号、批次等信息输入必须一致，“成本”表中带颜色部分为公式部分，不能直接删除或修改。</t>
  </si>
  <si>
    <t>3、公式部分的公式可直接下拉复制</t>
  </si>
  <si>
    <t>4、“销售”中“库存数量”如果为负数，则说明同批次的货物已卖超，销售时“批次”号肯定是输入错误</t>
  </si>
  <si>
    <t>5、本表预设使用10000行，如果超过则不能使用，请和作者联系。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</si>
</sst>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42">
    <font>
      <sz val="12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17" borderId="0" xfId="0" applyFont="1" applyFill="1" applyAlignment="1">
      <alignment horizontal="center" vertical="center" wrapText="1"/>
    </xf>
    <xf numFmtId="0" fontId="0" fillId="31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3" fontId="2" fillId="0" borderId="0" xfId="22" applyFont="1" applyAlignment="1">
      <alignment vertical="center"/>
    </xf>
    <xf numFmtId="0" fontId="0" fillId="0" borderId="9" xfId="0" applyBorder="1" applyAlignment="1">
      <alignment horizontal="center" vertical="center"/>
    </xf>
    <xf numFmtId="43" fontId="2" fillId="33" borderId="9" xfId="22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3" fontId="2" fillId="34" borderId="9" xfId="22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10</xdr:col>
      <xdr:colOff>28575</xdr:colOff>
      <xdr:row>21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8770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表1" displayName="表1" ref="A1:F36" comment="" totalsRowShown="0">
  <autoFilter ref="A1:F36"/>
  <tableColumns count="6">
    <tableColumn id="1" name="进货日期"/>
    <tableColumn id="2" name="货品编号"/>
    <tableColumn id="3" name="进货批次"/>
    <tableColumn id="4" name="进货数量"/>
    <tableColumn id="5" name="进价"/>
    <tableColumn id="6" name="进货成本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表2" displayName="表2" ref="A1:J100" comment="" totalsRowShown="0">
  <autoFilter ref="A1:J100"/>
  <tableColumns count="10">
    <tableColumn id="1" name="销售日期"/>
    <tableColumn id="2" name="货品编号"/>
    <tableColumn id="3" name="进货批次"/>
    <tableColumn id="4" name="销售数量"/>
    <tableColumn id="5" name="销售单价"/>
    <tableColumn id="6" name=" 销量金额 "/>
    <tableColumn id="7" name=" 进货单价 "/>
    <tableColumn id="8" name=" 成本金额 "/>
    <tableColumn id="9" name=" 毛利 "/>
    <tableColumn id="10" name=" 库存数量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14" sqref="H14"/>
    </sheetView>
  </sheetViews>
  <sheetFormatPr defaultColWidth="9.00390625" defaultRowHeight="14.25"/>
  <cols>
    <col min="1" max="1" width="19.375" style="10" customWidth="1"/>
    <col min="2" max="2" width="18.625" style="5" customWidth="1"/>
    <col min="3" max="3" width="17.50390625" style="5" customWidth="1"/>
    <col min="4" max="6" width="18.625" style="5" customWidth="1"/>
  </cols>
  <sheetData>
    <row r="1" spans="1:6" ht="19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14.25">
      <c r="A2" s="10">
        <v>43078</v>
      </c>
      <c r="B2" s="5" t="s">
        <v>6</v>
      </c>
      <c r="C2" s="5">
        <v>1</v>
      </c>
      <c r="D2" s="5">
        <v>3</v>
      </c>
      <c r="E2" s="11">
        <v>200</v>
      </c>
      <c r="F2" s="11">
        <f aca="true" t="shared" si="0" ref="F2:F7">E2*D2</f>
        <v>600</v>
      </c>
    </row>
    <row r="3" spans="1:6" ht="14.25">
      <c r="A3" s="10">
        <v>43079</v>
      </c>
      <c r="B3" s="5" t="s">
        <v>7</v>
      </c>
      <c r="C3" s="5">
        <v>1</v>
      </c>
      <c r="D3" s="5">
        <v>10</v>
      </c>
      <c r="E3" s="11">
        <v>220</v>
      </c>
      <c r="F3" s="11">
        <f t="shared" si="0"/>
        <v>2200</v>
      </c>
    </row>
    <row r="4" spans="1:6" ht="14.25">
      <c r="A4" s="10">
        <v>43080</v>
      </c>
      <c r="B4" s="5" t="s">
        <v>8</v>
      </c>
      <c r="C4" s="5">
        <v>1</v>
      </c>
      <c r="D4" s="5">
        <v>3</v>
      </c>
      <c r="E4" s="11">
        <v>230</v>
      </c>
      <c r="F4" s="11">
        <f t="shared" si="0"/>
        <v>690</v>
      </c>
    </row>
    <row r="5" spans="1:6" ht="14.25">
      <c r="A5" s="10">
        <v>43081</v>
      </c>
      <c r="B5" s="5" t="s">
        <v>9</v>
      </c>
      <c r="C5" s="5">
        <v>1</v>
      </c>
      <c r="D5" s="5">
        <v>3</v>
      </c>
      <c r="E5" s="11">
        <v>300</v>
      </c>
      <c r="F5" s="11">
        <f t="shared" si="0"/>
        <v>900</v>
      </c>
    </row>
    <row r="6" spans="1:6" ht="14.25">
      <c r="A6" s="10">
        <v>43082</v>
      </c>
      <c r="B6" s="5" t="s">
        <v>10</v>
      </c>
      <c r="C6" s="5">
        <v>1</v>
      </c>
      <c r="D6" s="5">
        <v>3</v>
      </c>
      <c r="E6" s="11">
        <v>600</v>
      </c>
      <c r="F6" s="11">
        <f t="shared" si="0"/>
        <v>1800</v>
      </c>
    </row>
    <row r="7" spans="1:6" ht="14.25">
      <c r="A7" s="10">
        <v>43083</v>
      </c>
      <c r="B7" s="5" t="s">
        <v>11</v>
      </c>
      <c r="C7" s="5">
        <v>1</v>
      </c>
      <c r="D7" s="5">
        <v>3</v>
      </c>
      <c r="E7" s="11">
        <v>620</v>
      </c>
      <c r="F7" s="11">
        <f t="shared" si="0"/>
        <v>1860</v>
      </c>
    </row>
    <row r="8" spans="1:6" ht="14.25">
      <c r="A8" s="10">
        <v>43084</v>
      </c>
      <c r="B8" s="5" t="s">
        <v>12</v>
      </c>
      <c r="C8" s="5">
        <v>1</v>
      </c>
      <c r="D8" s="5">
        <v>4</v>
      </c>
      <c r="E8" s="11">
        <v>621</v>
      </c>
      <c r="F8" s="11">
        <f aca="true" t="shared" si="1" ref="F8:F20">E8*D8</f>
        <v>2484</v>
      </c>
    </row>
    <row r="9" spans="1:6" ht="14.25">
      <c r="A9" s="10">
        <v>43085</v>
      </c>
      <c r="B9" s="5" t="s">
        <v>13</v>
      </c>
      <c r="C9" s="5">
        <v>1</v>
      </c>
      <c r="D9" s="5">
        <v>5</v>
      </c>
      <c r="E9" s="11">
        <v>622</v>
      </c>
      <c r="F9" s="11">
        <f t="shared" si="1"/>
        <v>3110</v>
      </c>
    </row>
    <row r="10" spans="1:6" ht="14.25">
      <c r="A10" s="10">
        <v>43086</v>
      </c>
      <c r="B10" s="5" t="s">
        <v>14</v>
      </c>
      <c r="C10" s="5">
        <v>1</v>
      </c>
      <c r="D10" s="5">
        <v>6</v>
      </c>
      <c r="E10" s="11">
        <v>623</v>
      </c>
      <c r="F10" s="11">
        <f t="shared" si="1"/>
        <v>3738</v>
      </c>
    </row>
    <row r="11" spans="1:6" ht="14.25">
      <c r="A11" s="10">
        <v>43087</v>
      </c>
      <c r="B11" s="5" t="s">
        <v>15</v>
      </c>
      <c r="C11" s="5">
        <v>1</v>
      </c>
      <c r="D11" s="5">
        <v>7</v>
      </c>
      <c r="E11" s="11">
        <v>624</v>
      </c>
      <c r="F11" s="11">
        <f t="shared" si="1"/>
        <v>4368</v>
      </c>
    </row>
    <row r="12" spans="1:6" ht="14.25">
      <c r="A12" s="10">
        <v>43088</v>
      </c>
      <c r="B12" s="5" t="s">
        <v>16</v>
      </c>
      <c r="C12" s="5">
        <v>1</v>
      </c>
      <c r="D12" s="5">
        <v>8</v>
      </c>
      <c r="E12" s="11">
        <v>625</v>
      </c>
      <c r="F12" s="11">
        <f t="shared" si="1"/>
        <v>5000</v>
      </c>
    </row>
    <row r="13" spans="1:6" ht="14.25">
      <c r="A13" s="10">
        <v>43089</v>
      </c>
      <c r="B13" s="5" t="s">
        <v>17</v>
      </c>
      <c r="C13" s="5">
        <v>1</v>
      </c>
      <c r="D13" s="5">
        <v>9</v>
      </c>
      <c r="E13" s="11">
        <v>626</v>
      </c>
      <c r="F13" s="11">
        <f t="shared" si="1"/>
        <v>5634</v>
      </c>
    </row>
    <row r="14" spans="1:6" ht="14.25">
      <c r="A14" s="10">
        <v>43090</v>
      </c>
      <c r="B14" s="5" t="s">
        <v>18</v>
      </c>
      <c r="C14" s="5">
        <v>1</v>
      </c>
      <c r="D14" s="5">
        <v>10</v>
      </c>
      <c r="E14" s="11">
        <v>627</v>
      </c>
      <c r="F14" s="11">
        <f t="shared" si="1"/>
        <v>6270</v>
      </c>
    </row>
    <row r="15" spans="1:6" ht="14.25">
      <c r="A15" s="10">
        <v>43091</v>
      </c>
      <c r="B15" s="5" t="s">
        <v>19</v>
      </c>
      <c r="C15" s="5">
        <v>1</v>
      </c>
      <c r="D15" s="5">
        <v>11</v>
      </c>
      <c r="E15" s="11">
        <v>628</v>
      </c>
      <c r="F15" s="11">
        <f t="shared" si="1"/>
        <v>6908</v>
      </c>
    </row>
    <row r="16" spans="1:6" ht="14.25">
      <c r="A16" s="10">
        <v>43092</v>
      </c>
      <c r="B16" s="5" t="s">
        <v>20</v>
      </c>
      <c r="C16" s="5">
        <v>1</v>
      </c>
      <c r="D16" s="5">
        <v>12</v>
      </c>
      <c r="E16" s="11">
        <v>629</v>
      </c>
      <c r="F16" s="11">
        <f t="shared" si="1"/>
        <v>7548</v>
      </c>
    </row>
    <row r="17" spans="1:6" ht="14.25">
      <c r="A17" s="10">
        <v>43093</v>
      </c>
      <c r="B17" s="5" t="s">
        <v>21</v>
      </c>
      <c r="C17" s="5">
        <v>1</v>
      </c>
      <c r="D17" s="5">
        <v>13</v>
      </c>
      <c r="E17" s="11">
        <v>630</v>
      </c>
      <c r="F17" s="11">
        <f t="shared" si="1"/>
        <v>8190</v>
      </c>
    </row>
    <row r="18" spans="1:6" ht="14.25">
      <c r="A18" s="10">
        <v>43094</v>
      </c>
      <c r="B18" s="5" t="s">
        <v>22</v>
      </c>
      <c r="C18" s="5">
        <v>1</v>
      </c>
      <c r="D18" s="5">
        <v>14</v>
      </c>
      <c r="E18" s="11">
        <v>631</v>
      </c>
      <c r="F18" s="11">
        <f t="shared" si="1"/>
        <v>8834</v>
      </c>
    </row>
    <row r="19" spans="1:6" ht="14.25">
      <c r="A19" s="10">
        <v>43095</v>
      </c>
      <c r="B19" s="5" t="s">
        <v>23</v>
      </c>
      <c r="C19" s="5">
        <v>1</v>
      </c>
      <c r="D19" s="5">
        <v>15</v>
      </c>
      <c r="E19" s="11">
        <v>632</v>
      </c>
      <c r="F19" s="11">
        <f t="shared" si="1"/>
        <v>9480</v>
      </c>
    </row>
    <row r="20" spans="1:6" ht="14.25">
      <c r="A20" s="10">
        <v>43096</v>
      </c>
      <c r="B20" s="5" t="s">
        <v>24</v>
      </c>
      <c r="C20" s="5">
        <v>1</v>
      </c>
      <c r="D20" s="5">
        <v>16</v>
      </c>
      <c r="E20" s="11">
        <v>633</v>
      </c>
      <c r="F20" s="11">
        <f t="shared" si="1"/>
        <v>10128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I2" sqref="I2"/>
    </sheetView>
  </sheetViews>
  <sheetFormatPr defaultColWidth="9.00390625" defaultRowHeight="14.25"/>
  <cols>
    <col min="1" max="1" width="12.375" style="0" customWidth="1"/>
    <col min="2" max="2" width="10.75390625" style="0" customWidth="1"/>
    <col min="3" max="3" width="8.125" style="0" customWidth="1"/>
    <col min="6" max="6" width="11.625" style="4" customWidth="1"/>
    <col min="7" max="7" width="9.50390625" style="4" bestFit="1" customWidth="1"/>
    <col min="8" max="8" width="12.25390625" style="4" customWidth="1"/>
    <col min="9" max="9" width="12.75390625" style="4" customWidth="1"/>
    <col min="10" max="10" width="9.375" style="4" bestFit="1" customWidth="1"/>
  </cols>
  <sheetData>
    <row r="1" spans="1:10" ht="27" customHeight="1">
      <c r="A1" s="5" t="s">
        <v>25</v>
      </c>
      <c r="B1" s="5" t="s">
        <v>1</v>
      </c>
      <c r="C1" s="5" t="s">
        <v>2</v>
      </c>
      <c r="D1" s="5" t="s">
        <v>26</v>
      </c>
      <c r="E1" s="5" t="s">
        <v>27</v>
      </c>
      <c r="F1" s="6" t="s">
        <v>28</v>
      </c>
      <c r="G1" s="6" t="s">
        <v>29</v>
      </c>
      <c r="H1" s="6" t="s">
        <v>30</v>
      </c>
      <c r="I1" s="6" t="s">
        <v>31</v>
      </c>
      <c r="J1" s="6" t="s">
        <v>32</v>
      </c>
    </row>
    <row r="2" spans="1:10" ht="14.25">
      <c r="A2" s="7">
        <v>43079</v>
      </c>
      <c r="B2" s="5" t="s">
        <v>7</v>
      </c>
      <c r="C2" s="5">
        <v>1</v>
      </c>
      <c r="D2" s="5">
        <v>3</v>
      </c>
      <c r="E2" s="8">
        <v>300</v>
      </c>
      <c r="F2" s="9">
        <f>D2*E2</f>
        <v>900</v>
      </c>
      <c r="G2" s="6">
        <f>SUMPRODUCT((B2='成本'!$B$2:$B$10000)*('成本'!$C$2:$C$10000='销售'!C2)*'成本'!$E$2:$E$10000)</f>
        <v>220</v>
      </c>
      <c r="H2" s="9">
        <f>G2*D2</f>
        <v>660</v>
      </c>
      <c r="I2" s="6">
        <f>F2-H2</f>
        <v>240</v>
      </c>
      <c r="J2" s="9">
        <f>SUMPRODUCT(('成本'!$B$2:$B$10000='销售'!B2)*('成本'!$C$2:$C$10000='销售'!C2)*'成本'!$D$2:$D$10000)-SUMPRODUCT(($B$2:$B$10000=B2)*($C$2:$C$10000=C2)*$D$2:$D$10000)</f>
        <v>7</v>
      </c>
    </row>
    <row r="3" spans="1:10" ht="14.25">
      <c r="A3" s="7">
        <v>43080</v>
      </c>
      <c r="B3" s="5" t="s">
        <v>8</v>
      </c>
      <c r="C3" s="5">
        <v>1</v>
      </c>
      <c r="D3" s="5">
        <v>1</v>
      </c>
      <c r="E3" s="5">
        <v>260</v>
      </c>
      <c r="F3" s="9">
        <f aca="true" t="shared" si="0" ref="F3:F26">D3*E3</f>
        <v>260</v>
      </c>
      <c r="G3" s="6">
        <f>SUMPRODUCT((B3='成本'!$B$2:$B$10000)*('成本'!$C$2:$C$10000='销售'!C3)*'成本'!$E$2:$E$10000)</f>
        <v>230</v>
      </c>
      <c r="H3" s="9">
        <f aca="true" t="shared" si="1" ref="H3:H26">G3*D3</f>
        <v>230</v>
      </c>
      <c r="I3" s="6">
        <f aca="true" t="shared" si="2" ref="I3:I26">F3-H3</f>
        <v>30</v>
      </c>
      <c r="J3" s="9">
        <f>SUMPRODUCT(('成本'!$B$2:$B$10000='销售'!B3)*('成本'!$C$2:$C$10000='销售'!C3)*'成本'!$D$2:$D$10000)-SUMPRODUCT(($B$2:$B$10000=B3)*($C$2:$C$10000=C3)*$D$2:$D$10000)</f>
        <v>2</v>
      </c>
    </row>
    <row r="4" spans="1:10" ht="14.25">
      <c r="A4" s="7">
        <v>43081</v>
      </c>
      <c r="B4" s="5" t="s">
        <v>33</v>
      </c>
      <c r="C4" s="5">
        <v>1</v>
      </c>
      <c r="D4" s="5">
        <v>2</v>
      </c>
      <c r="E4" s="5">
        <v>261</v>
      </c>
      <c r="F4" s="9">
        <f t="shared" si="0"/>
        <v>522</v>
      </c>
      <c r="G4" s="6">
        <f>SUMPRODUCT((B4='成本'!$B$2:$B$10000)*('成本'!$C$2:$C$10000='销售'!C4)*'成本'!$E$2:$E$10000)</f>
        <v>0</v>
      </c>
      <c r="H4" s="9">
        <f t="shared" si="1"/>
        <v>0</v>
      </c>
      <c r="I4" s="6">
        <f t="shared" si="2"/>
        <v>522</v>
      </c>
      <c r="J4" s="9">
        <f>SUMPRODUCT(('成本'!$B$2:$B$10000='销售'!B4)*('成本'!$C$2:$C$10000='销售'!C4)*'成本'!$D$2:$D$10000)-SUMPRODUCT(($B$2:$B$10000=B4)*($C$2:$C$10000=C4)*$D$2:$D$10000)</f>
        <v>-2</v>
      </c>
    </row>
    <row r="5" spans="1:10" ht="14.25">
      <c r="A5" s="7">
        <v>43082</v>
      </c>
      <c r="B5" s="5" t="s">
        <v>34</v>
      </c>
      <c r="C5" s="5">
        <v>1</v>
      </c>
      <c r="D5" s="5">
        <v>3</v>
      </c>
      <c r="E5" s="5">
        <v>262</v>
      </c>
      <c r="F5" s="9">
        <f t="shared" si="0"/>
        <v>786</v>
      </c>
      <c r="G5" s="6">
        <f>SUMPRODUCT((B5='成本'!$B$2:$B$10000)*('成本'!$C$2:$C$10000='销售'!C5)*'成本'!$E$2:$E$10000)</f>
        <v>0</v>
      </c>
      <c r="H5" s="9">
        <f t="shared" si="1"/>
        <v>0</v>
      </c>
      <c r="I5" s="6">
        <f t="shared" si="2"/>
        <v>786</v>
      </c>
      <c r="J5" s="9">
        <f>SUMPRODUCT(('成本'!$B$2:$B$10000='销售'!B5)*('成本'!$C$2:$C$10000='销售'!C5)*'成本'!$D$2:$D$10000)-SUMPRODUCT(($B$2:$B$10000=B5)*($C$2:$C$10000=C5)*$D$2:$D$10000)</f>
        <v>-3</v>
      </c>
    </row>
    <row r="6" spans="1:10" ht="14.25">
      <c r="A6" s="7">
        <v>43083</v>
      </c>
      <c r="B6" s="5" t="s">
        <v>35</v>
      </c>
      <c r="C6" s="5">
        <v>1</v>
      </c>
      <c r="D6" s="5">
        <v>4</v>
      </c>
      <c r="E6" s="5">
        <v>263</v>
      </c>
      <c r="F6" s="9">
        <f t="shared" si="0"/>
        <v>1052</v>
      </c>
      <c r="G6" s="6">
        <f>SUMPRODUCT((B6='成本'!$B$2:$B$10000)*('成本'!$C$2:$C$10000='销售'!C6)*'成本'!$E$2:$E$10000)</f>
        <v>0</v>
      </c>
      <c r="H6" s="9">
        <f t="shared" si="1"/>
        <v>0</v>
      </c>
      <c r="I6" s="6">
        <f t="shared" si="2"/>
        <v>1052</v>
      </c>
      <c r="J6" s="9">
        <f>SUMPRODUCT(('成本'!$B$2:$B$10000='销售'!B6)*('成本'!$C$2:$C$10000='销售'!C6)*'成本'!$D$2:$D$10000)-SUMPRODUCT(($B$2:$B$10000=B6)*($C$2:$C$10000=C6)*$D$2:$D$10000)</f>
        <v>-4</v>
      </c>
    </row>
    <row r="7" spans="1:10" ht="14.25">
      <c r="A7" s="7">
        <v>43084</v>
      </c>
      <c r="B7" s="5" t="s">
        <v>36</v>
      </c>
      <c r="C7" s="5">
        <v>1</v>
      </c>
      <c r="D7" s="5">
        <v>5</v>
      </c>
      <c r="E7" s="5">
        <v>264</v>
      </c>
      <c r="F7" s="9">
        <f t="shared" si="0"/>
        <v>1320</v>
      </c>
      <c r="G7" s="6">
        <f>SUMPRODUCT((B7='成本'!$B$2:$B$10000)*('成本'!$C$2:$C$10000='销售'!C7)*'成本'!$E$2:$E$10000)</f>
        <v>0</v>
      </c>
      <c r="H7" s="9">
        <f t="shared" si="1"/>
        <v>0</v>
      </c>
      <c r="I7" s="6">
        <f t="shared" si="2"/>
        <v>1320</v>
      </c>
      <c r="J7" s="9">
        <f>SUMPRODUCT(('成本'!$B$2:$B$10000='销售'!B7)*('成本'!$C$2:$C$10000='销售'!C7)*'成本'!$D$2:$D$10000)-SUMPRODUCT(($B$2:$B$10000=B7)*($C$2:$C$10000=C7)*$D$2:$D$10000)</f>
        <v>-5</v>
      </c>
    </row>
    <row r="8" spans="1:10" ht="14.25">
      <c r="A8" s="7">
        <v>43085</v>
      </c>
      <c r="B8" s="5" t="s">
        <v>37</v>
      </c>
      <c r="C8" s="5">
        <v>1</v>
      </c>
      <c r="D8" s="5">
        <v>6</v>
      </c>
      <c r="E8" s="5">
        <v>265</v>
      </c>
      <c r="F8" s="9">
        <f t="shared" si="0"/>
        <v>1590</v>
      </c>
      <c r="G8" s="6">
        <f>SUMPRODUCT((B8='成本'!$B$2:$B$10000)*('成本'!$C$2:$C$10000='销售'!C8)*'成本'!$E$2:$E$10000)</f>
        <v>0</v>
      </c>
      <c r="H8" s="9">
        <f t="shared" si="1"/>
        <v>0</v>
      </c>
      <c r="I8" s="6">
        <f t="shared" si="2"/>
        <v>1590</v>
      </c>
      <c r="J8" s="9">
        <f>SUMPRODUCT(('成本'!$B$2:$B$10000='销售'!B8)*('成本'!$C$2:$C$10000='销售'!C8)*'成本'!$D$2:$D$10000)-SUMPRODUCT(($B$2:$B$10000=B8)*($C$2:$C$10000=C8)*$D$2:$D$10000)</f>
        <v>-6</v>
      </c>
    </row>
    <row r="9" spans="1:10" ht="14.25">
      <c r="A9" s="7">
        <v>43086</v>
      </c>
      <c r="B9" s="5" t="s">
        <v>38</v>
      </c>
      <c r="C9" s="5">
        <v>1</v>
      </c>
      <c r="D9" s="5">
        <v>7</v>
      </c>
      <c r="E9" s="5">
        <v>266</v>
      </c>
      <c r="F9" s="9">
        <f t="shared" si="0"/>
        <v>1862</v>
      </c>
      <c r="G9" s="6">
        <f>SUMPRODUCT((B9='成本'!$B$2:$B$10000)*('成本'!$C$2:$C$10000='销售'!C9)*'成本'!$E$2:$E$10000)</f>
        <v>0</v>
      </c>
      <c r="H9" s="9">
        <f t="shared" si="1"/>
        <v>0</v>
      </c>
      <c r="I9" s="6">
        <f t="shared" si="2"/>
        <v>1862</v>
      </c>
      <c r="J9" s="9">
        <f>SUMPRODUCT(('成本'!$B$2:$B$10000='销售'!B9)*('成本'!$C$2:$C$10000='销售'!C9)*'成本'!$D$2:$D$10000)-SUMPRODUCT(($B$2:$B$10000=B9)*($C$2:$C$10000=C9)*$D$2:$D$10000)</f>
        <v>-7</v>
      </c>
    </row>
    <row r="10" spans="1:10" ht="14.25">
      <c r="A10" s="7">
        <v>43087</v>
      </c>
      <c r="B10" s="5" t="s">
        <v>39</v>
      </c>
      <c r="C10" s="5">
        <v>1</v>
      </c>
      <c r="D10" s="5">
        <v>8</v>
      </c>
      <c r="E10" s="5">
        <v>267</v>
      </c>
      <c r="F10" s="9">
        <f t="shared" si="0"/>
        <v>2136</v>
      </c>
      <c r="G10" s="6">
        <f>SUMPRODUCT((B10='成本'!$B$2:$B$10000)*('成本'!$C$2:$C$10000='销售'!C10)*'成本'!$E$2:$E$10000)</f>
        <v>0</v>
      </c>
      <c r="H10" s="9">
        <f t="shared" si="1"/>
        <v>0</v>
      </c>
      <c r="I10" s="6">
        <f t="shared" si="2"/>
        <v>2136</v>
      </c>
      <c r="J10" s="9">
        <f>SUMPRODUCT(('成本'!$B$2:$B$10000='销售'!B10)*('成本'!$C$2:$C$10000='销售'!C10)*'成本'!$D$2:$D$10000)-SUMPRODUCT(($B$2:$B$10000=B10)*($C$2:$C$10000=C10)*$D$2:$D$10000)</f>
        <v>-8</v>
      </c>
    </row>
    <row r="11" spans="1:10" ht="14.25">
      <c r="A11" s="7">
        <v>43088</v>
      </c>
      <c r="B11" s="5" t="s">
        <v>40</v>
      </c>
      <c r="C11" s="5">
        <v>1</v>
      </c>
      <c r="D11" s="5">
        <v>9</v>
      </c>
      <c r="E11" s="5">
        <v>268</v>
      </c>
      <c r="F11" s="9">
        <f t="shared" si="0"/>
        <v>2412</v>
      </c>
      <c r="G11" s="6">
        <f>SUMPRODUCT((B11='成本'!$B$2:$B$10000)*('成本'!$C$2:$C$10000='销售'!C11)*'成本'!$E$2:$E$10000)</f>
        <v>0</v>
      </c>
      <c r="H11" s="9">
        <f t="shared" si="1"/>
        <v>0</v>
      </c>
      <c r="I11" s="6">
        <f t="shared" si="2"/>
        <v>2412</v>
      </c>
      <c r="J11" s="9">
        <f>SUMPRODUCT(('成本'!$B$2:$B$10000='销售'!B11)*('成本'!$C$2:$C$10000='销售'!C11)*'成本'!$D$2:$D$10000)-SUMPRODUCT(($B$2:$B$10000=B11)*($C$2:$C$10000=C11)*$D$2:$D$10000)</f>
        <v>-9</v>
      </c>
    </row>
    <row r="12" spans="1:10" ht="14.25">
      <c r="A12" s="7">
        <v>43089</v>
      </c>
      <c r="B12" s="5" t="s">
        <v>41</v>
      </c>
      <c r="C12" s="5">
        <v>1</v>
      </c>
      <c r="D12" s="5">
        <v>10</v>
      </c>
      <c r="E12" s="5">
        <v>269</v>
      </c>
      <c r="F12" s="9">
        <f t="shared" si="0"/>
        <v>2690</v>
      </c>
      <c r="G12" s="6">
        <f>SUMPRODUCT((B12='成本'!$B$2:$B$10000)*('成本'!$C$2:$C$10000='销售'!C12)*'成本'!$E$2:$E$10000)</f>
        <v>0</v>
      </c>
      <c r="H12" s="9">
        <f t="shared" si="1"/>
        <v>0</v>
      </c>
      <c r="I12" s="6">
        <f t="shared" si="2"/>
        <v>2690</v>
      </c>
      <c r="J12" s="9">
        <f>SUMPRODUCT(('成本'!$B$2:$B$10000='销售'!B12)*('成本'!$C$2:$C$10000='销售'!C12)*'成本'!$D$2:$D$10000)-SUMPRODUCT(($B$2:$B$10000=B12)*($C$2:$C$10000=C12)*$D$2:$D$10000)</f>
        <v>-10</v>
      </c>
    </row>
    <row r="13" spans="1:10" ht="14.25">
      <c r="A13" s="7">
        <v>43090</v>
      </c>
      <c r="B13" s="5" t="s">
        <v>42</v>
      </c>
      <c r="C13" s="5">
        <v>1</v>
      </c>
      <c r="D13" s="5">
        <v>11</v>
      </c>
      <c r="E13" s="5">
        <v>270</v>
      </c>
      <c r="F13" s="9">
        <f t="shared" si="0"/>
        <v>2970</v>
      </c>
      <c r="G13" s="6">
        <f>SUMPRODUCT((B13='成本'!$B$2:$B$10000)*('成本'!$C$2:$C$10000='销售'!C13)*'成本'!$E$2:$E$10000)</f>
        <v>0</v>
      </c>
      <c r="H13" s="9">
        <f t="shared" si="1"/>
        <v>0</v>
      </c>
      <c r="I13" s="6">
        <f t="shared" si="2"/>
        <v>2970</v>
      </c>
      <c r="J13" s="9">
        <f>SUMPRODUCT(('成本'!$B$2:$B$10000='销售'!B13)*('成本'!$C$2:$C$10000='销售'!C13)*'成本'!$D$2:$D$10000)-SUMPRODUCT(($B$2:$B$10000=B13)*($C$2:$C$10000=C13)*$D$2:$D$10000)</f>
        <v>-11</v>
      </c>
    </row>
    <row r="14" spans="1:10" ht="14.25">
      <c r="A14" s="7">
        <v>43091</v>
      </c>
      <c r="B14" s="5" t="s">
        <v>43</v>
      </c>
      <c r="C14" s="5">
        <v>1</v>
      </c>
      <c r="D14" s="5">
        <v>12</v>
      </c>
      <c r="E14" s="5">
        <v>271</v>
      </c>
      <c r="F14" s="9">
        <f t="shared" si="0"/>
        <v>3252</v>
      </c>
      <c r="G14" s="6">
        <f>SUMPRODUCT((B14='成本'!$B$2:$B$10000)*('成本'!$C$2:$C$10000='销售'!C14)*'成本'!$E$2:$E$10000)</f>
        <v>0</v>
      </c>
      <c r="H14" s="9">
        <f t="shared" si="1"/>
        <v>0</v>
      </c>
      <c r="I14" s="6">
        <f t="shared" si="2"/>
        <v>3252</v>
      </c>
      <c r="J14" s="9">
        <f>SUMPRODUCT(('成本'!$B$2:$B$10000='销售'!B14)*('成本'!$C$2:$C$10000='销售'!C14)*'成本'!$D$2:$D$10000)-SUMPRODUCT(($B$2:$B$10000=B14)*($C$2:$C$10000=C14)*$D$2:$D$10000)</f>
        <v>-12</v>
      </c>
    </row>
    <row r="15" spans="1:10" ht="14.25">
      <c r="A15" s="7">
        <v>43092</v>
      </c>
      <c r="B15" s="5" t="s">
        <v>44</v>
      </c>
      <c r="C15" s="5">
        <v>1</v>
      </c>
      <c r="D15" s="5">
        <v>13</v>
      </c>
      <c r="E15" s="5">
        <v>272</v>
      </c>
      <c r="F15" s="9">
        <f t="shared" si="0"/>
        <v>3536</v>
      </c>
      <c r="G15" s="6">
        <f>SUMPRODUCT((B15='成本'!$B$2:$B$10000)*('成本'!$C$2:$C$10000='销售'!C15)*'成本'!$E$2:$E$10000)</f>
        <v>0</v>
      </c>
      <c r="H15" s="9">
        <f t="shared" si="1"/>
        <v>0</v>
      </c>
      <c r="I15" s="6">
        <f t="shared" si="2"/>
        <v>3536</v>
      </c>
      <c r="J15" s="9">
        <f>SUMPRODUCT(('成本'!$B$2:$B$10000='销售'!B15)*('成本'!$C$2:$C$10000='销售'!C15)*'成本'!$D$2:$D$10000)-SUMPRODUCT(($B$2:$B$10000=B15)*($C$2:$C$10000=C15)*$D$2:$D$10000)</f>
        <v>-13</v>
      </c>
    </row>
    <row r="16" spans="1:10" ht="14.25">
      <c r="A16" s="7">
        <v>43093</v>
      </c>
      <c r="B16" s="5" t="s">
        <v>45</v>
      </c>
      <c r="C16" s="5">
        <v>1</v>
      </c>
      <c r="D16" s="5">
        <v>14</v>
      </c>
      <c r="E16" s="5">
        <v>273</v>
      </c>
      <c r="F16" s="9">
        <f t="shared" si="0"/>
        <v>3822</v>
      </c>
      <c r="G16" s="6">
        <f>SUMPRODUCT((B16='成本'!$B$2:$B$10000)*('成本'!$C$2:$C$10000='销售'!C16)*'成本'!$E$2:$E$10000)</f>
        <v>0</v>
      </c>
      <c r="H16" s="9">
        <f t="shared" si="1"/>
        <v>0</v>
      </c>
      <c r="I16" s="6">
        <f t="shared" si="2"/>
        <v>3822</v>
      </c>
      <c r="J16" s="9">
        <f>SUMPRODUCT(('成本'!$B$2:$B$10000='销售'!B16)*('成本'!$C$2:$C$10000='销售'!C16)*'成本'!$D$2:$D$10000)-SUMPRODUCT(($B$2:$B$10000=B16)*($C$2:$C$10000=C16)*$D$2:$D$10000)</f>
        <v>-14</v>
      </c>
    </row>
    <row r="17" spans="1:10" ht="14.25">
      <c r="A17" s="7">
        <v>43094</v>
      </c>
      <c r="B17" s="5" t="s">
        <v>46</v>
      </c>
      <c r="C17" s="5">
        <v>1</v>
      </c>
      <c r="D17" s="5">
        <v>15</v>
      </c>
      <c r="E17" s="5">
        <v>274</v>
      </c>
      <c r="F17" s="9">
        <f t="shared" si="0"/>
        <v>4110</v>
      </c>
      <c r="G17" s="6">
        <f>SUMPRODUCT((B17='成本'!$B$2:$B$10000)*('成本'!$C$2:$C$10000='销售'!C17)*'成本'!$E$2:$E$10000)</f>
        <v>0</v>
      </c>
      <c r="H17" s="9">
        <f t="shared" si="1"/>
        <v>0</v>
      </c>
      <c r="I17" s="6">
        <f t="shared" si="2"/>
        <v>4110</v>
      </c>
      <c r="J17" s="9">
        <f>SUMPRODUCT(('成本'!$B$2:$B$10000='销售'!B17)*('成本'!$C$2:$C$10000='销售'!C17)*'成本'!$D$2:$D$10000)-SUMPRODUCT(($B$2:$B$10000=B17)*($C$2:$C$10000=C17)*$D$2:$D$10000)</f>
        <v>-15</v>
      </c>
    </row>
    <row r="18" spans="1:10" ht="14.25">
      <c r="A18" s="7">
        <v>43095</v>
      </c>
      <c r="B18" s="5" t="s">
        <v>47</v>
      </c>
      <c r="C18" s="5">
        <v>1</v>
      </c>
      <c r="D18" s="5">
        <v>16</v>
      </c>
      <c r="E18" s="5">
        <v>275</v>
      </c>
      <c r="F18" s="9">
        <f t="shared" si="0"/>
        <v>4400</v>
      </c>
      <c r="G18" s="6">
        <f>SUMPRODUCT((B18='成本'!$B$2:$B$10000)*('成本'!$C$2:$C$10000='销售'!C18)*'成本'!$E$2:$E$10000)</f>
        <v>0</v>
      </c>
      <c r="H18" s="9">
        <f t="shared" si="1"/>
        <v>0</v>
      </c>
      <c r="I18" s="6">
        <f t="shared" si="2"/>
        <v>4400</v>
      </c>
      <c r="J18" s="9">
        <f>SUMPRODUCT(('成本'!$B$2:$B$10000='销售'!B18)*('成本'!$C$2:$C$10000='销售'!C18)*'成本'!$D$2:$D$10000)-SUMPRODUCT(($B$2:$B$10000=B18)*($C$2:$C$10000=C18)*$D$2:$D$10000)</f>
        <v>-16</v>
      </c>
    </row>
    <row r="19" spans="1:10" ht="14.25">
      <c r="A19" s="7">
        <v>43096</v>
      </c>
      <c r="B19" s="5" t="s">
        <v>48</v>
      </c>
      <c r="C19" s="5">
        <v>1</v>
      </c>
      <c r="D19" s="5">
        <v>17</v>
      </c>
      <c r="E19" s="5">
        <v>276</v>
      </c>
      <c r="F19" s="9">
        <f t="shared" si="0"/>
        <v>4692</v>
      </c>
      <c r="G19" s="6">
        <f>SUMPRODUCT((B19='成本'!$B$2:$B$10000)*('成本'!$C$2:$C$10000='销售'!C19)*'成本'!$E$2:$E$10000)</f>
        <v>0</v>
      </c>
      <c r="H19" s="9">
        <f t="shared" si="1"/>
        <v>0</v>
      </c>
      <c r="I19" s="6">
        <f t="shared" si="2"/>
        <v>4692</v>
      </c>
      <c r="J19" s="9">
        <f>SUMPRODUCT(('成本'!$B$2:$B$10000='销售'!B19)*('成本'!$C$2:$C$10000='销售'!C19)*'成本'!$D$2:$D$10000)-SUMPRODUCT(($B$2:$B$10000=B19)*($C$2:$C$10000=C19)*$D$2:$D$10000)</f>
        <v>-17</v>
      </c>
    </row>
    <row r="20" spans="1:10" ht="14.25">
      <c r="A20" s="7">
        <v>43097</v>
      </c>
      <c r="B20" s="5" t="s">
        <v>49</v>
      </c>
      <c r="C20" s="5">
        <v>1</v>
      </c>
      <c r="D20" s="5">
        <v>18</v>
      </c>
      <c r="E20" s="5">
        <v>277</v>
      </c>
      <c r="F20" s="9">
        <f t="shared" si="0"/>
        <v>4986</v>
      </c>
      <c r="G20" s="6">
        <f>SUMPRODUCT((B20='成本'!$B$2:$B$10000)*('成本'!$C$2:$C$10000='销售'!C20)*'成本'!$E$2:$E$10000)</f>
        <v>0</v>
      </c>
      <c r="H20" s="9">
        <f t="shared" si="1"/>
        <v>0</v>
      </c>
      <c r="I20" s="6">
        <f t="shared" si="2"/>
        <v>4986</v>
      </c>
      <c r="J20" s="9">
        <f>SUMPRODUCT(('成本'!$B$2:$B$10000='销售'!B20)*('成本'!$C$2:$C$10000='销售'!C20)*'成本'!$D$2:$D$10000)-SUMPRODUCT(($B$2:$B$10000=B20)*($C$2:$C$10000=C20)*$D$2:$D$10000)</f>
        <v>-18</v>
      </c>
    </row>
    <row r="21" spans="1:10" ht="14.25">
      <c r="A21" s="7">
        <v>43098</v>
      </c>
      <c r="B21" s="5" t="s">
        <v>50</v>
      </c>
      <c r="C21" s="5">
        <v>1</v>
      </c>
      <c r="D21" s="5">
        <v>19</v>
      </c>
      <c r="E21" s="5">
        <v>278</v>
      </c>
      <c r="F21" s="9">
        <f t="shared" si="0"/>
        <v>5282</v>
      </c>
      <c r="G21" s="6">
        <f>SUMPRODUCT((B21='成本'!$B$2:$B$10000)*('成本'!$C$2:$C$10000='销售'!C21)*'成本'!$E$2:$E$10000)</f>
        <v>0</v>
      </c>
      <c r="H21" s="9">
        <f t="shared" si="1"/>
        <v>0</v>
      </c>
      <c r="I21" s="6">
        <f t="shared" si="2"/>
        <v>5282</v>
      </c>
      <c r="J21" s="9">
        <f>SUMPRODUCT(('成本'!$B$2:$B$10000='销售'!B21)*('成本'!$C$2:$C$10000='销售'!C21)*'成本'!$D$2:$D$10000)-SUMPRODUCT(($B$2:$B$10000=B21)*($C$2:$C$10000=C21)*$D$2:$D$10000)</f>
        <v>-19</v>
      </c>
    </row>
    <row r="22" spans="1:10" ht="14.25">
      <c r="A22" s="7">
        <v>43099</v>
      </c>
      <c r="B22" s="5" t="s">
        <v>51</v>
      </c>
      <c r="C22" s="5">
        <v>1</v>
      </c>
      <c r="D22" s="5">
        <v>20</v>
      </c>
      <c r="E22" s="5">
        <v>279</v>
      </c>
      <c r="F22" s="9">
        <f t="shared" si="0"/>
        <v>5580</v>
      </c>
      <c r="G22" s="6">
        <f>SUMPRODUCT((B22='成本'!$B$2:$B$10000)*('成本'!$C$2:$C$10000='销售'!C22)*'成本'!$E$2:$E$10000)</f>
        <v>0</v>
      </c>
      <c r="H22" s="9">
        <f t="shared" si="1"/>
        <v>0</v>
      </c>
      <c r="I22" s="6">
        <f t="shared" si="2"/>
        <v>5580</v>
      </c>
      <c r="J22" s="9">
        <f>SUMPRODUCT(('成本'!$B$2:$B$10000='销售'!B22)*('成本'!$C$2:$C$10000='销售'!C22)*'成本'!$D$2:$D$10000)-SUMPRODUCT(($B$2:$B$10000=B22)*($C$2:$C$10000=C22)*$D$2:$D$10000)</f>
        <v>-20</v>
      </c>
    </row>
    <row r="23" spans="1:10" ht="14.25">
      <c r="A23" s="7">
        <v>43100</v>
      </c>
      <c r="B23" s="5" t="s">
        <v>52</v>
      </c>
      <c r="C23" s="5">
        <v>1</v>
      </c>
      <c r="D23" s="5">
        <v>21</v>
      </c>
      <c r="E23" s="5">
        <v>280</v>
      </c>
      <c r="F23" s="9">
        <f t="shared" si="0"/>
        <v>5880</v>
      </c>
      <c r="G23" s="6">
        <f>SUMPRODUCT((B23='成本'!$B$2:$B$10000)*('成本'!$C$2:$C$10000='销售'!C23)*'成本'!$E$2:$E$10000)</f>
        <v>0</v>
      </c>
      <c r="H23" s="9">
        <f t="shared" si="1"/>
        <v>0</v>
      </c>
      <c r="I23" s="6">
        <f t="shared" si="2"/>
        <v>5880</v>
      </c>
      <c r="J23" s="9">
        <f>SUMPRODUCT(('成本'!$B$2:$B$10000='销售'!B23)*('成本'!$C$2:$C$10000='销售'!C23)*'成本'!$D$2:$D$10000)-SUMPRODUCT(($B$2:$B$10000=B23)*($C$2:$C$10000=C23)*$D$2:$D$10000)</f>
        <v>-21</v>
      </c>
    </row>
    <row r="24" spans="1:10" ht="14.25">
      <c r="A24" s="7">
        <v>43101</v>
      </c>
      <c r="B24" s="5" t="s">
        <v>53</v>
      </c>
      <c r="C24" s="5">
        <v>1</v>
      </c>
      <c r="D24" s="5">
        <v>22</v>
      </c>
      <c r="E24" s="5">
        <v>281</v>
      </c>
      <c r="F24" s="9">
        <f t="shared" si="0"/>
        <v>6182</v>
      </c>
      <c r="G24" s="6">
        <f>SUMPRODUCT((B24='成本'!$B$2:$B$10000)*('成本'!$C$2:$C$10000='销售'!C24)*'成本'!$E$2:$E$10000)</f>
        <v>0</v>
      </c>
      <c r="H24" s="9">
        <f t="shared" si="1"/>
        <v>0</v>
      </c>
      <c r="I24" s="6">
        <f t="shared" si="2"/>
        <v>6182</v>
      </c>
      <c r="J24" s="9">
        <f>SUMPRODUCT(('成本'!$B$2:$B$10000='销售'!B24)*('成本'!$C$2:$C$10000='销售'!C24)*'成本'!$D$2:$D$10000)-SUMPRODUCT(($B$2:$B$10000=B24)*($C$2:$C$10000=C24)*$D$2:$D$10000)</f>
        <v>-22</v>
      </c>
    </row>
    <row r="25" spans="1:10" ht="14.25">
      <c r="A25" s="7">
        <v>43102</v>
      </c>
      <c r="B25" s="5" t="s">
        <v>54</v>
      </c>
      <c r="C25" s="5">
        <v>1</v>
      </c>
      <c r="D25" s="5">
        <v>23</v>
      </c>
      <c r="E25" s="5">
        <v>282</v>
      </c>
      <c r="F25" s="9">
        <f t="shared" si="0"/>
        <v>6486</v>
      </c>
      <c r="G25" s="6">
        <f>SUMPRODUCT((B25='成本'!$B$2:$B$10000)*('成本'!$C$2:$C$10000='销售'!C25)*'成本'!$E$2:$E$10000)</f>
        <v>0</v>
      </c>
      <c r="H25" s="9">
        <f t="shared" si="1"/>
        <v>0</v>
      </c>
      <c r="I25" s="6">
        <f t="shared" si="2"/>
        <v>6486</v>
      </c>
      <c r="J25" s="9">
        <f>SUMPRODUCT(('成本'!$B$2:$B$10000='销售'!B25)*('成本'!$C$2:$C$10000='销售'!C25)*'成本'!$D$2:$D$10000)-SUMPRODUCT(($B$2:$B$10000=B25)*($C$2:$C$10000=C25)*$D$2:$D$10000)</f>
        <v>-23</v>
      </c>
    </row>
    <row r="26" spans="1:10" ht="14.25">
      <c r="A26" s="7">
        <v>43103</v>
      </c>
      <c r="B26" s="5" t="s">
        <v>55</v>
      </c>
      <c r="C26" s="5">
        <v>1</v>
      </c>
      <c r="D26" s="5">
        <v>24</v>
      </c>
      <c r="E26" s="5">
        <v>283</v>
      </c>
      <c r="F26" s="9">
        <f t="shared" si="0"/>
        <v>6792</v>
      </c>
      <c r="G26" s="6">
        <f>SUMPRODUCT((B26='成本'!$B$2:$B$10000)*('成本'!$C$2:$C$10000='销售'!C26)*'成本'!$E$2:$E$10000)</f>
        <v>0</v>
      </c>
      <c r="H26" s="9">
        <f t="shared" si="1"/>
        <v>0</v>
      </c>
      <c r="I26" s="6">
        <f t="shared" si="2"/>
        <v>6792</v>
      </c>
      <c r="J26" s="9">
        <f>SUMPRODUCT(('成本'!$B$2:$B$10000='销售'!B26)*('成本'!$C$2:$C$10000='销售'!C26)*'成本'!$D$2:$D$10000)-SUMPRODUCT(($B$2:$B$10000=B26)*($C$2:$C$10000=C26)*$D$2:$D$10000)</f>
        <v>-24</v>
      </c>
    </row>
    <row r="27" spans="1:10" ht="14.25">
      <c r="A27" s="7">
        <v>43104</v>
      </c>
      <c r="B27" s="5" t="s">
        <v>56</v>
      </c>
      <c r="C27" s="5">
        <v>1</v>
      </c>
      <c r="D27" s="5">
        <v>25</v>
      </c>
      <c r="E27" s="5">
        <v>284</v>
      </c>
      <c r="F27" s="9">
        <f aca="true" t="shared" si="3" ref="F27:F47">D27*E27</f>
        <v>7100</v>
      </c>
      <c r="G27" s="6">
        <f>SUMPRODUCT((B27='成本'!$B$2:$B$10000)*('成本'!$C$2:$C$10000='销售'!C27)*'成本'!$E$2:$E$10000)</f>
        <v>0</v>
      </c>
      <c r="H27" s="9">
        <f aca="true" t="shared" si="4" ref="H27:H47">G27*D27</f>
        <v>0</v>
      </c>
      <c r="I27" s="6">
        <f aca="true" t="shared" si="5" ref="I27:I47">F27-H27</f>
        <v>7100</v>
      </c>
      <c r="J27" s="9">
        <f>SUMPRODUCT(('成本'!$B$2:$B$10000='销售'!B27)*('成本'!$C$2:$C$10000='销售'!C27)*'成本'!$D$2:$D$10000)-SUMPRODUCT(($B$2:$B$10000=B27)*($C$2:$C$10000=C27)*$D$2:$D$10000)</f>
        <v>-25</v>
      </c>
    </row>
    <row r="28" spans="1:10" ht="14.25">
      <c r="A28" s="7">
        <v>43105</v>
      </c>
      <c r="B28" s="5" t="s">
        <v>57</v>
      </c>
      <c r="C28" s="5">
        <v>1</v>
      </c>
      <c r="D28" s="5">
        <v>26</v>
      </c>
      <c r="E28" s="5">
        <v>285</v>
      </c>
      <c r="F28" s="9">
        <f t="shared" si="3"/>
        <v>7410</v>
      </c>
      <c r="G28" s="6">
        <f>SUMPRODUCT((B28='成本'!$B$2:$B$10000)*('成本'!$C$2:$C$10000='销售'!C28)*'成本'!$E$2:$E$10000)</f>
        <v>0</v>
      </c>
      <c r="H28" s="9">
        <f t="shared" si="4"/>
        <v>0</v>
      </c>
      <c r="I28" s="6">
        <f t="shared" si="5"/>
        <v>7410</v>
      </c>
      <c r="J28" s="9">
        <f>SUMPRODUCT(('成本'!$B$2:$B$10000='销售'!B28)*('成本'!$C$2:$C$10000='销售'!C28)*'成本'!$D$2:$D$10000)-SUMPRODUCT(($B$2:$B$10000=B28)*($C$2:$C$10000=C28)*$D$2:$D$10000)</f>
        <v>-26</v>
      </c>
    </row>
    <row r="29" spans="1:10" ht="14.25">
      <c r="A29" s="7">
        <v>43106</v>
      </c>
      <c r="B29" s="5" t="s">
        <v>58</v>
      </c>
      <c r="C29" s="5">
        <v>1</v>
      </c>
      <c r="D29" s="5">
        <v>27</v>
      </c>
      <c r="E29" s="5">
        <v>286</v>
      </c>
      <c r="F29" s="9">
        <f t="shared" si="3"/>
        <v>7722</v>
      </c>
      <c r="G29" s="6">
        <f>SUMPRODUCT((B29='成本'!$B$2:$B$10000)*('成本'!$C$2:$C$10000='销售'!C29)*'成本'!$E$2:$E$10000)</f>
        <v>0</v>
      </c>
      <c r="H29" s="9">
        <f t="shared" si="4"/>
        <v>0</v>
      </c>
      <c r="I29" s="6">
        <f t="shared" si="5"/>
        <v>7722</v>
      </c>
      <c r="J29" s="9">
        <f>SUMPRODUCT(('成本'!$B$2:$B$10000='销售'!B29)*('成本'!$C$2:$C$10000='销售'!C29)*'成本'!$D$2:$D$10000)-SUMPRODUCT(($B$2:$B$10000=B29)*($C$2:$C$10000=C29)*$D$2:$D$10000)</f>
        <v>-27</v>
      </c>
    </row>
    <row r="30" spans="1:10" ht="14.25">
      <c r="A30" s="7">
        <v>43107</v>
      </c>
      <c r="B30" s="5" t="s">
        <v>59</v>
      </c>
      <c r="C30" s="5">
        <v>1</v>
      </c>
      <c r="D30" s="5">
        <v>28</v>
      </c>
      <c r="E30" s="5">
        <v>287</v>
      </c>
      <c r="F30" s="9">
        <f t="shared" si="3"/>
        <v>8036</v>
      </c>
      <c r="G30" s="6">
        <f>SUMPRODUCT((B30='成本'!$B$2:$B$10000)*('成本'!$C$2:$C$10000='销售'!C30)*'成本'!$E$2:$E$10000)</f>
        <v>0</v>
      </c>
      <c r="H30" s="9">
        <f t="shared" si="4"/>
        <v>0</v>
      </c>
      <c r="I30" s="6">
        <f t="shared" si="5"/>
        <v>8036</v>
      </c>
      <c r="J30" s="9">
        <f>SUMPRODUCT(('成本'!$B$2:$B$10000='销售'!B30)*('成本'!$C$2:$C$10000='销售'!C30)*'成本'!$D$2:$D$10000)-SUMPRODUCT(($B$2:$B$10000=B30)*($C$2:$C$10000=C30)*$D$2:$D$10000)</f>
        <v>-28</v>
      </c>
    </row>
    <row r="31" spans="1:10" ht="14.25">
      <c r="A31" s="7">
        <v>43108</v>
      </c>
      <c r="B31" s="5" t="s">
        <v>60</v>
      </c>
      <c r="C31" s="5">
        <v>1</v>
      </c>
      <c r="D31" s="5">
        <v>29</v>
      </c>
      <c r="E31" s="5">
        <v>288</v>
      </c>
      <c r="F31" s="9">
        <f t="shared" si="3"/>
        <v>8352</v>
      </c>
      <c r="G31" s="6">
        <f>SUMPRODUCT((B31='成本'!$B$2:$B$10000)*('成本'!$C$2:$C$10000='销售'!C31)*'成本'!$E$2:$E$10000)</f>
        <v>0</v>
      </c>
      <c r="H31" s="9">
        <f t="shared" si="4"/>
        <v>0</v>
      </c>
      <c r="I31" s="6">
        <f t="shared" si="5"/>
        <v>8352</v>
      </c>
      <c r="J31" s="9">
        <f>SUMPRODUCT(('成本'!$B$2:$B$10000='销售'!B31)*('成本'!$C$2:$C$10000='销售'!C31)*'成本'!$D$2:$D$10000)-SUMPRODUCT(($B$2:$B$10000=B31)*($C$2:$C$10000=C31)*$D$2:$D$10000)</f>
        <v>-29</v>
      </c>
    </row>
    <row r="32" spans="1:10" ht="14.25">
      <c r="A32" s="7">
        <v>43109</v>
      </c>
      <c r="B32" s="5" t="s">
        <v>61</v>
      </c>
      <c r="C32" s="5">
        <v>1</v>
      </c>
      <c r="D32" s="5">
        <v>30</v>
      </c>
      <c r="E32" s="5">
        <v>289</v>
      </c>
      <c r="F32" s="9">
        <f t="shared" si="3"/>
        <v>8670</v>
      </c>
      <c r="G32" s="6">
        <f>SUMPRODUCT((B32='成本'!$B$2:$B$10000)*('成本'!$C$2:$C$10000='销售'!C32)*'成本'!$E$2:$E$10000)</f>
        <v>0</v>
      </c>
      <c r="H32" s="9">
        <f t="shared" si="4"/>
        <v>0</v>
      </c>
      <c r="I32" s="6">
        <f t="shared" si="5"/>
        <v>8670</v>
      </c>
      <c r="J32" s="9">
        <f>SUMPRODUCT(('成本'!$B$2:$B$10000='销售'!B32)*('成本'!$C$2:$C$10000='销售'!C32)*'成本'!$D$2:$D$10000)-SUMPRODUCT(($B$2:$B$10000=B32)*($C$2:$C$10000=C32)*$D$2:$D$10000)</f>
        <v>-30</v>
      </c>
    </row>
    <row r="33" spans="1:10" ht="14.25">
      <c r="A33" s="7">
        <v>43110</v>
      </c>
      <c r="B33" s="5" t="s">
        <v>62</v>
      </c>
      <c r="C33" s="5">
        <v>1</v>
      </c>
      <c r="D33" s="5">
        <v>31</v>
      </c>
      <c r="E33" s="5">
        <v>290</v>
      </c>
      <c r="F33" s="9">
        <f t="shared" si="3"/>
        <v>8990</v>
      </c>
      <c r="G33" s="6">
        <f>SUMPRODUCT((B33='成本'!$B$2:$B$10000)*('成本'!$C$2:$C$10000='销售'!C33)*'成本'!$E$2:$E$10000)</f>
        <v>0</v>
      </c>
      <c r="H33" s="9">
        <f t="shared" si="4"/>
        <v>0</v>
      </c>
      <c r="I33" s="6">
        <f t="shared" si="5"/>
        <v>8990</v>
      </c>
      <c r="J33" s="9">
        <f>SUMPRODUCT(('成本'!$B$2:$B$10000='销售'!B33)*('成本'!$C$2:$C$10000='销售'!C33)*'成本'!$D$2:$D$10000)-SUMPRODUCT(($B$2:$B$10000=B33)*($C$2:$C$10000=C33)*$D$2:$D$10000)</f>
        <v>-31</v>
      </c>
    </row>
    <row r="34" spans="1:10" ht="14.25">
      <c r="A34" s="7">
        <v>43111</v>
      </c>
      <c r="B34" s="5" t="s">
        <v>63</v>
      </c>
      <c r="C34" s="5">
        <v>1</v>
      </c>
      <c r="D34" s="5">
        <v>32</v>
      </c>
      <c r="E34" s="5">
        <v>291</v>
      </c>
      <c r="F34" s="9">
        <f t="shared" si="3"/>
        <v>9312</v>
      </c>
      <c r="G34" s="6">
        <f>SUMPRODUCT((B34='成本'!$B$2:$B$10000)*('成本'!$C$2:$C$10000='销售'!C34)*'成本'!$E$2:$E$10000)</f>
        <v>0</v>
      </c>
      <c r="H34" s="9">
        <f t="shared" si="4"/>
        <v>0</v>
      </c>
      <c r="I34" s="6">
        <f t="shared" si="5"/>
        <v>9312</v>
      </c>
      <c r="J34" s="9">
        <f>SUMPRODUCT(('成本'!$B$2:$B$10000='销售'!B34)*('成本'!$C$2:$C$10000='销售'!C34)*'成本'!$D$2:$D$10000)-SUMPRODUCT(($B$2:$B$10000=B34)*($C$2:$C$10000=C34)*$D$2:$D$10000)</f>
        <v>-32</v>
      </c>
    </row>
    <row r="35" spans="1:10" ht="14.25">
      <c r="A35" s="7">
        <v>43112</v>
      </c>
      <c r="B35" s="5" t="s">
        <v>64</v>
      </c>
      <c r="C35" s="5">
        <v>1</v>
      </c>
      <c r="D35" s="5">
        <v>33</v>
      </c>
      <c r="E35" s="5">
        <v>292</v>
      </c>
      <c r="F35" s="9">
        <f t="shared" si="3"/>
        <v>9636</v>
      </c>
      <c r="G35" s="6">
        <f>SUMPRODUCT((B35='成本'!$B$2:$B$10000)*('成本'!$C$2:$C$10000='销售'!C35)*'成本'!$E$2:$E$10000)</f>
        <v>0</v>
      </c>
      <c r="H35" s="9">
        <f t="shared" si="4"/>
        <v>0</v>
      </c>
      <c r="I35" s="6">
        <f t="shared" si="5"/>
        <v>9636</v>
      </c>
      <c r="J35" s="9">
        <f>SUMPRODUCT(('成本'!$B$2:$B$10000='销售'!B35)*('成本'!$C$2:$C$10000='销售'!C35)*'成本'!$D$2:$D$10000)-SUMPRODUCT(($B$2:$B$10000=B35)*($C$2:$C$10000=C35)*$D$2:$D$10000)</f>
        <v>-33</v>
      </c>
    </row>
    <row r="36" spans="1:10" ht="14.25">
      <c r="A36" s="7">
        <v>43113</v>
      </c>
      <c r="B36" s="5" t="s">
        <v>65</v>
      </c>
      <c r="C36" s="5">
        <v>1</v>
      </c>
      <c r="D36" s="5">
        <v>34</v>
      </c>
      <c r="E36" s="5">
        <v>293</v>
      </c>
      <c r="F36" s="9">
        <f t="shared" si="3"/>
        <v>9962</v>
      </c>
      <c r="G36" s="6">
        <f>SUMPRODUCT((B36='成本'!$B$2:$B$10000)*('成本'!$C$2:$C$10000='销售'!C36)*'成本'!$E$2:$E$10000)</f>
        <v>0</v>
      </c>
      <c r="H36" s="9">
        <f t="shared" si="4"/>
        <v>0</v>
      </c>
      <c r="I36" s="6">
        <f t="shared" si="5"/>
        <v>9962</v>
      </c>
      <c r="J36" s="9">
        <f>SUMPRODUCT(('成本'!$B$2:$B$10000='销售'!B36)*('成本'!$C$2:$C$10000='销售'!C36)*'成本'!$D$2:$D$10000)-SUMPRODUCT(($B$2:$B$10000=B36)*($C$2:$C$10000=C36)*$D$2:$D$10000)</f>
        <v>-34</v>
      </c>
    </row>
    <row r="37" spans="1:10" ht="14.25">
      <c r="A37" s="7">
        <v>43114</v>
      </c>
      <c r="B37" s="5" t="s">
        <v>66</v>
      </c>
      <c r="C37" s="5">
        <v>1</v>
      </c>
      <c r="D37" s="5">
        <v>35</v>
      </c>
      <c r="E37" s="5">
        <v>294</v>
      </c>
      <c r="F37" s="9">
        <f t="shared" si="3"/>
        <v>10290</v>
      </c>
      <c r="G37" s="6">
        <f>SUMPRODUCT((B37='成本'!$B$2:$B$10000)*('成本'!$C$2:$C$10000='销售'!C37)*'成本'!$E$2:$E$10000)</f>
        <v>0</v>
      </c>
      <c r="H37" s="9">
        <f t="shared" si="4"/>
        <v>0</v>
      </c>
      <c r="I37" s="6">
        <f t="shared" si="5"/>
        <v>10290</v>
      </c>
      <c r="J37" s="9">
        <f>SUMPRODUCT(('成本'!$B$2:$B$10000='销售'!B37)*('成本'!$C$2:$C$10000='销售'!C37)*'成本'!$D$2:$D$10000)-SUMPRODUCT(($B$2:$B$10000=B37)*($C$2:$C$10000=C37)*$D$2:$D$10000)</f>
        <v>-35</v>
      </c>
    </row>
    <row r="38" spans="1:10" ht="14.25">
      <c r="A38" s="7">
        <v>43115</v>
      </c>
      <c r="B38" s="5" t="s">
        <v>67</v>
      </c>
      <c r="C38" s="5">
        <v>1</v>
      </c>
      <c r="D38" s="5">
        <v>36</v>
      </c>
      <c r="E38" s="5">
        <v>295</v>
      </c>
      <c r="F38" s="9">
        <f t="shared" si="3"/>
        <v>10620</v>
      </c>
      <c r="G38" s="6">
        <f>SUMPRODUCT((B38='成本'!$B$2:$B$10000)*('成本'!$C$2:$C$10000='销售'!C38)*'成本'!$E$2:$E$10000)</f>
        <v>0</v>
      </c>
      <c r="H38" s="9">
        <f t="shared" si="4"/>
        <v>0</v>
      </c>
      <c r="I38" s="6">
        <f t="shared" si="5"/>
        <v>10620</v>
      </c>
      <c r="J38" s="9">
        <f>SUMPRODUCT(('成本'!$B$2:$B$10000='销售'!B38)*('成本'!$C$2:$C$10000='销售'!C38)*'成本'!$D$2:$D$10000)-SUMPRODUCT(($B$2:$B$10000=B38)*($C$2:$C$10000=C38)*$D$2:$D$10000)</f>
        <v>-36</v>
      </c>
    </row>
    <row r="39" spans="1:10" ht="14.25">
      <c r="A39" s="7">
        <v>43116</v>
      </c>
      <c r="B39" s="5" t="s">
        <v>68</v>
      </c>
      <c r="C39" s="5">
        <v>1</v>
      </c>
      <c r="D39" s="5">
        <v>37</v>
      </c>
      <c r="E39" s="5">
        <v>296</v>
      </c>
      <c r="F39" s="9">
        <f t="shared" si="3"/>
        <v>10952</v>
      </c>
      <c r="G39" s="6">
        <f>SUMPRODUCT((B39='成本'!$B$2:$B$10000)*('成本'!$C$2:$C$10000='销售'!C39)*'成本'!$E$2:$E$10000)</f>
        <v>0</v>
      </c>
      <c r="H39" s="9">
        <f t="shared" si="4"/>
        <v>0</v>
      </c>
      <c r="I39" s="6">
        <f t="shared" si="5"/>
        <v>10952</v>
      </c>
      <c r="J39" s="9">
        <f>SUMPRODUCT(('成本'!$B$2:$B$10000='销售'!B39)*('成本'!$C$2:$C$10000='销售'!C39)*'成本'!$D$2:$D$10000)-SUMPRODUCT(($B$2:$B$10000=B39)*($C$2:$C$10000=C39)*$D$2:$D$10000)</f>
        <v>-37</v>
      </c>
    </row>
    <row r="40" spans="1:10" ht="14.25">
      <c r="A40" s="7">
        <v>43117</v>
      </c>
      <c r="B40" s="5" t="s">
        <v>69</v>
      </c>
      <c r="C40" s="5">
        <v>1</v>
      </c>
      <c r="D40" s="5">
        <v>38</v>
      </c>
      <c r="E40" s="5">
        <v>297</v>
      </c>
      <c r="F40" s="9">
        <f t="shared" si="3"/>
        <v>11286</v>
      </c>
      <c r="G40" s="6">
        <f>SUMPRODUCT((B40='成本'!$B$2:$B$10000)*('成本'!$C$2:$C$10000='销售'!C40)*'成本'!$E$2:$E$10000)</f>
        <v>0</v>
      </c>
      <c r="H40" s="9">
        <f t="shared" si="4"/>
        <v>0</v>
      </c>
      <c r="I40" s="6">
        <f t="shared" si="5"/>
        <v>11286</v>
      </c>
      <c r="J40" s="9">
        <f>SUMPRODUCT(('成本'!$B$2:$B$10000='销售'!B40)*('成本'!$C$2:$C$10000='销售'!C40)*'成本'!$D$2:$D$10000)-SUMPRODUCT(($B$2:$B$10000=B40)*($C$2:$C$10000=C40)*$D$2:$D$10000)</f>
        <v>-38</v>
      </c>
    </row>
    <row r="41" spans="1:10" ht="14.25">
      <c r="A41" s="7">
        <v>43118</v>
      </c>
      <c r="B41" s="5" t="s">
        <v>70</v>
      </c>
      <c r="C41" s="5">
        <v>1</v>
      </c>
      <c r="D41" s="5">
        <v>39</v>
      </c>
      <c r="E41" s="5">
        <v>298</v>
      </c>
      <c r="F41" s="9">
        <f t="shared" si="3"/>
        <v>11622</v>
      </c>
      <c r="G41" s="6">
        <f>SUMPRODUCT((B41='成本'!$B$2:$B$10000)*('成本'!$C$2:$C$10000='销售'!C41)*'成本'!$E$2:$E$10000)</f>
        <v>0</v>
      </c>
      <c r="H41" s="9">
        <f t="shared" si="4"/>
        <v>0</v>
      </c>
      <c r="I41" s="6">
        <f t="shared" si="5"/>
        <v>11622</v>
      </c>
      <c r="J41" s="9">
        <f>SUMPRODUCT(('成本'!$B$2:$B$10000='销售'!B41)*('成本'!$C$2:$C$10000='销售'!C41)*'成本'!$D$2:$D$10000)-SUMPRODUCT(($B$2:$B$10000=B41)*($C$2:$C$10000=C41)*$D$2:$D$10000)</f>
        <v>-39</v>
      </c>
    </row>
    <row r="42" spans="1:10" ht="14.25">
      <c r="A42" s="7">
        <v>43119</v>
      </c>
      <c r="B42" s="5" t="s">
        <v>71</v>
      </c>
      <c r="C42" s="5">
        <v>1</v>
      </c>
      <c r="D42" s="5">
        <v>40</v>
      </c>
      <c r="E42" s="5">
        <v>299</v>
      </c>
      <c r="F42" s="9">
        <f t="shared" si="3"/>
        <v>11960</v>
      </c>
      <c r="G42" s="6">
        <f>SUMPRODUCT((B42='成本'!$B$2:$B$10000)*('成本'!$C$2:$C$10000='销售'!C42)*'成本'!$E$2:$E$10000)</f>
        <v>0</v>
      </c>
      <c r="H42" s="9">
        <f t="shared" si="4"/>
        <v>0</v>
      </c>
      <c r="I42" s="6">
        <f t="shared" si="5"/>
        <v>11960</v>
      </c>
      <c r="J42" s="9">
        <f>SUMPRODUCT(('成本'!$B$2:$B$10000='销售'!B42)*('成本'!$C$2:$C$10000='销售'!C42)*'成本'!$D$2:$D$10000)-SUMPRODUCT(($B$2:$B$10000=B42)*($C$2:$C$10000=C42)*$D$2:$D$10000)</f>
        <v>-40</v>
      </c>
    </row>
    <row r="43" spans="1:10" ht="14.25">
      <c r="A43" s="7">
        <v>43120</v>
      </c>
      <c r="B43" s="5" t="s">
        <v>72</v>
      </c>
      <c r="C43" s="5">
        <v>1</v>
      </c>
      <c r="D43" s="5">
        <v>41</v>
      </c>
      <c r="E43" s="5">
        <v>300</v>
      </c>
      <c r="F43" s="9">
        <f t="shared" si="3"/>
        <v>12300</v>
      </c>
      <c r="G43" s="6">
        <f>SUMPRODUCT((B43='成本'!$B$2:$B$10000)*('成本'!$C$2:$C$10000='销售'!C43)*'成本'!$E$2:$E$10000)</f>
        <v>0</v>
      </c>
      <c r="H43" s="9">
        <f t="shared" si="4"/>
        <v>0</v>
      </c>
      <c r="I43" s="6">
        <f t="shared" si="5"/>
        <v>12300</v>
      </c>
      <c r="J43" s="9">
        <f>SUMPRODUCT(('成本'!$B$2:$B$10000='销售'!B43)*('成本'!$C$2:$C$10000='销售'!C43)*'成本'!$D$2:$D$10000)-SUMPRODUCT(($B$2:$B$10000=B43)*($C$2:$C$10000=C43)*$D$2:$D$10000)</f>
        <v>-41</v>
      </c>
    </row>
    <row r="44" spans="1:10" ht="14.25">
      <c r="A44" s="7">
        <v>43121</v>
      </c>
      <c r="B44" s="5" t="s">
        <v>73</v>
      </c>
      <c r="C44" s="5">
        <v>1</v>
      </c>
      <c r="D44" s="5">
        <v>42</v>
      </c>
      <c r="E44" s="5">
        <v>301</v>
      </c>
      <c r="F44" s="9">
        <f t="shared" si="3"/>
        <v>12642</v>
      </c>
      <c r="G44" s="6">
        <f>SUMPRODUCT((B44='成本'!$B$2:$B$10000)*('成本'!$C$2:$C$10000='销售'!C44)*'成本'!$E$2:$E$10000)</f>
        <v>0</v>
      </c>
      <c r="H44" s="9">
        <f t="shared" si="4"/>
        <v>0</v>
      </c>
      <c r="I44" s="6">
        <f t="shared" si="5"/>
        <v>12642</v>
      </c>
      <c r="J44" s="9">
        <f>SUMPRODUCT(('成本'!$B$2:$B$10000='销售'!B44)*('成本'!$C$2:$C$10000='销售'!C44)*'成本'!$D$2:$D$10000)-SUMPRODUCT(($B$2:$B$10000=B44)*($C$2:$C$10000=C44)*$D$2:$D$10000)</f>
        <v>-42</v>
      </c>
    </row>
    <row r="45" spans="1:10" ht="14.25">
      <c r="A45" s="7">
        <v>43122</v>
      </c>
      <c r="B45" s="5" t="s">
        <v>74</v>
      </c>
      <c r="C45" s="5">
        <v>1</v>
      </c>
      <c r="D45" s="5">
        <v>43</v>
      </c>
      <c r="E45" s="5">
        <v>302</v>
      </c>
      <c r="F45" s="9">
        <f t="shared" si="3"/>
        <v>12986</v>
      </c>
      <c r="G45" s="6">
        <f>SUMPRODUCT((B45='成本'!$B$2:$B$10000)*('成本'!$C$2:$C$10000='销售'!C45)*'成本'!$E$2:$E$10000)</f>
        <v>0</v>
      </c>
      <c r="H45" s="9">
        <f t="shared" si="4"/>
        <v>0</v>
      </c>
      <c r="I45" s="6">
        <f t="shared" si="5"/>
        <v>12986</v>
      </c>
      <c r="J45" s="9">
        <f>SUMPRODUCT(('成本'!$B$2:$B$10000='销售'!B45)*('成本'!$C$2:$C$10000='销售'!C45)*'成本'!$D$2:$D$10000)-SUMPRODUCT(($B$2:$B$10000=B45)*($C$2:$C$10000=C45)*$D$2:$D$10000)</f>
        <v>-43</v>
      </c>
    </row>
    <row r="46" spans="1:10" ht="14.25">
      <c r="A46" s="7">
        <v>43123</v>
      </c>
      <c r="B46" s="5" t="s">
        <v>75</v>
      </c>
      <c r="C46" s="5">
        <v>1</v>
      </c>
      <c r="D46" s="5">
        <v>44</v>
      </c>
      <c r="E46" s="5">
        <v>303</v>
      </c>
      <c r="F46" s="9">
        <f t="shared" si="3"/>
        <v>13332</v>
      </c>
      <c r="G46" s="6">
        <f>SUMPRODUCT((B46='成本'!$B$2:$B$10000)*('成本'!$C$2:$C$10000='销售'!C46)*'成本'!$E$2:$E$10000)</f>
        <v>0</v>
      </c>
      <c r="H46" s="9">
        <f t="shared" si="4"/>
        <v>0</v>
      </c>
      <c r="I46" s="6">
        <f t="shared" si="5"/>
        <v>13332</v>
      </c>
      <c r="J46" s="9">
        <f>SUMPRODUCT(('成本'!$B$2:$B$10000='销售'!B46)*('成本'!$C$2:$C$10000='销售'!C46)*'成本'!$D$2:$D$10000)-SUMPRODUCT(($B$2:$B$10000=B46)*($C$2:$C$10000=C46)*$D$2:$D$10000)</f>
        <v>-44</v>
      </c>
    </row>
    <row r="47" spans="1:10" ht="14.25">
      <c r="A47" s="7">
        <v>43124</v>
      </c>
      <c r="B47" s="5" t="s">
        <v>76</v>
      </c>
      <c r="C47" s="5">
        <v>1</v>
      </c>
      <c r="D47" s="5">
        <v>45</v>
      </c>
      <c r="E47" s="5">
        <v>304</v>
      </c>
      <c r="F47" s="9">
        <f t="shared" si="3"/>
        <v>13680</v>
      </c>
      <c r="G47" s="6">
        <f>SUMPRODUCT((B47='成本'!$B$2:$B$10000)*('成本'!$C$2:$C$10000='销售'!C47)*'成本'!$E$2:$E$10000)</f>
        <v>0</v>
      </c>
      <c r="H47" s="9">
        <f t="shared" si="4"/>
        <v>0</v>
      </c>
      <c r="I47" s="6">
        <f t="shared" si="5"/>
        <v>13680</v>
      </c>
      <c r="J47" s="9">
        <f>SUMPRODUCT(('成本'!$B$2:$B$10000='销售'!B47)*('成本'!$C$2:$C$10000='销售'!C47)*'成本'!$D$2:$D$10000)-SUMPRODUCT(($B$2:$B$10000=B47)*($C$2:$C$10000=C47)*$D$2:$D$10000)</f>
        <v>-45</v>
      </c>
    </row>
    <row r="48" spans="1:10" ht="14.25">
      <c r="A48" s="7">
        <v>43125</v>
      </c>
      <c r="B48" s="5" t="s">
        <v>77</v>
      </c>
      <c r="C48" s="5">
        <v>1</v>
      </c>
      <c r="D48" s="5">
        <v>46</v>
      </c>
      <c r="E48" s="5">
        <v>305</v>
      </c>
      <c r="F48" s="9">
        <f aca="true" t="shared" si="6" ref="F48:F100">D48*E48</f>
        <v>14030</v>
      </c>
      <c r="G48" s="6">
        <f>SUMPRODUCT((B48='成本'!$B$2:$B$10000)*('成本'!$C$2:$C$10000='销售'!C48)*'成本'!$E$2:$E$10000)</f>
        <v>0</v>
      </c>
      <c r="H48" s="9">
        <f aca="true" t="shared" si="7" ref="H48:H100">G48*D48</f>
        <v>0</v>
      </c>
      <c r="I48" s="6">
        <f aca="true" t="shared" si="8" ref="I48:I100">F48-H48</f>
        <v>14030</v>
      </c>
      <c r="J48" s="9">
        <f>SUMPRODUCT(('成本'!$B$2:$B$10000='销售'!B48)*('成本'!$C$2:$C$10000='销售'!C48)*'成本'!$D$2:$D$10000)-SUMPRODUCT(($B$2:$B$10000=B48)*($C$2:$C$10000=C48)*$D$2:$D$10000)</f>
        <v>-46</v>
      </c>
    </row>
    <row r="49" spans="1:10" ht="14.25">
      <c r="A49" s="7">
        <v>43126</v>
      </c>
      <c r="B49" s="5" t="s">
        <v>78</v>
      </c>
      <c r="C49" s="5">
        <v>1</v>
      </c>
      <c r="D49" s="5">
        <v>47</v>
      </c>
      <c r="E49" s="5">
        <v>306</v>
      </c>
      <c r="F49" s="9">
        <f t="shared" si="6"/>
        <v>14382</v>
      </c>
      <c r="G49" s="6">
        <f>SUMPRODUCT((B49='成本'!$B$2:$B$10000)*('成本'!$C$2:$C$10000='销售'!C49)*'成本'!$E$2:$E$10000)</f>
        <v>0</v>
      </c>
      <c r="H49" s="9">
        <f t="shared" si="7"/>
        <v>0</v>
      </c>
      <c r="I49" s="6">
        <f t="shared" si="8"/>
        <v>14382</v>
      </c>
      <c r="J49" s="9">
        <f>SUMPRODUCT(('成本'!$B$2:$B$10000='销售'!B49)*('成本'!$C$2:$C$10000='销售'!C49)*'成本'!$D$2:$D$10000)-SUMPRODUCT(($B$2:$B$10000=B49)*($C$2:$C$10000=C49)*$D$2:$D$10000)</f>
        <v>-47</v>
      </c>
    </row>
    <row r="50" spans="1:10" ht="14.25">
      <c r="A50" s="7">
        <v>43127</v>
      </c>
      <c r="B50" s="5" t="s">
        <v>79</v>
      </c>
      <c r="C50" s="5">
        <v>1</v>
      </c>
      <c r="D50" s="5">
        <v>48</v>
      </c>
      <c r="E50" s="5">
        <v>307</v>
      </c>
      <c r="F50" s="9">
        <f t="shared" si="6"/>
        <v>14736</v>
      </c>
      <c r="G50" s="6">
        <f>SUMPRODUCT((B50='成本'!$B$2:$B$10000)*('成本'!$C$2:$C$10000='销售'!C50)*'成本'!$E$2:$E$10000)</f>
        <v>0</v>
      </c>
      <c r="H50" s="9">
        <f t="shared" si="7"/>
        <v>0</v>
      </c>
      <c r="I50" s="6">
        <f t="shared" si="8"/>
        <v>14736</v>
      </c>
      <c r="J50" s="9">
        <f>SUMPRODUCT(('成本'!$B$2:$B$10000='销售'!B50)*('成本'!$C$2:$C$10000='销售'!C50)*'成本'!$D$2:$D$10000)-SUMPRODUCT(($B$2:$B$10000=B50)*($C$2:$C$10000=C50)*$D$2:$D$10000)</f>
        <v>-48</v>
      </c>
    </row>
    <row r="51" spans="1:10" ht="14.25">
      <c r="A51" s="7">
        <v>43128</v>
      </c>
      <c r="B51" s="5" t="s">
        <v>80</v>
      </c>
      <c r="C51" s="5">
        <v>1</v>
      </c>
      <c r="D51" s="5">
        <v>49</v>
      </c>
      <c r="E51" s="5">
        <v>308</v>
      </c>
      <c r="F51" s="9">
        <f t="shared" si="6"/>
        <v>15092</v>
      </c>
      <c r="G51" s="6">
        <f>SUMPRODUCT((B51='成本'!$B$2:$B$10000)*('成本'!$C$2:$C$10000='销售'!C51)*'成本'!$E$2:$E$10000)</f>
        <v>0</v>
      </c>
      <c r="H51" s="9">
        <f t="shared" si="7"/>
        <v>0</v>
      </c>
      <c r="I51" s="6">
        <f t="shared" si="8"/>
        <v>15092</v>
      </c>
      <c r="J51" s="9">
        <f>SUMPRODUCT(('成本'!$B$2:$B$10000='销售'!B51)*('成本'!$C$2:$C$10000='销售'!C51)*'成本'!$D$2:$D$10000)-SUMPRODUCT(($B$2:$B$10000=B51)*($C$2:$C$10000=C51)*$D$2:$D$10000)</f>
        <v>-49</v>
      </c>
    </row>
    <row r="52" spans="1:10" ht="14.25">
      <c r="A52" s="7">
        <v>43129</v>
      </c>
      <c r="B52" s="5" t="s">
        <v>81</v>
      </c>
      <c r="C52" s="5">
        <v>1</v>
      </c>
      <c r="D52" s="5">
        <v>50</v>
      </c>
      <c r="E52" s="5">
        <v>309</v>
      </c>
      <c r="F52" s="9">
        <f t="shared" si="6"/>
        <v>15450</v>
      </c>
      <c r="G52" s="6">
        <f>SUMPRODUCT((B52='成本'!$B$2:$B$10000)*('成本'!$C$2:$C$10000='销售'!C52)*'成本'!$E$2:$E$10000)</f>
        <v>0</v>
      </c>
      <c r="H52" s="9">
        <f t="shared" si="7"/>
        <v>0</v>
      </c>
      <c r="I52" s="6">
        <f t="shared" si="8"/>
        <v>15450</v>
      </c>
      <c r="J52" s="9">
        <f>SUMPRODUCT(('成本'!$B$2:$B$10000='销售'!B52)*('成本'!$C$2:$C$10000='销售'!C52)*'成本'!$D$2:$D$10000)-SUMPRODUCT(($B$2:$B$10000=B52)*($C$2:$C$10000=C52)*$D$2:$D$10000)</f>
        <v>-50</v>
      </c>
    </row>
    <row r="53" spans="1:10" ht="14.25">
      <c r="A53" s="7">
        <v>43130</v>
      </c>
      <c r="B53" s="5" t="s">
        <v>82</v>
      </c>
      <c r="C53" s="5">
        <v>1</v>
      </c>
      <c r="D53" s="5">
        <v>51</v>
      </c>
      <c r="E53" s="5">
        <v>310</v>
      </c>
      <c r="F53" s="9">
        <f t="shared" si="6"/>
        <v>15810</v>
      </c>
      <c r="G53" s="6">
        <f>SUMPRODUCT((B53='成本'!$B$2:$B$10000)*('成本'!$C$2:$C$10000='销售'!C53)*'成本'!$E$2:$E$10000)</f>
        <v>0</v>
      </c>
      <c r="H53" s="9">
        <f t="shared" si="7"/>
        <v>0</v>
      </c>
      <c r="I53" s="6">
        <f t="shared" si="8"/>
        <v>15810</v>
      </c>
      <c r="J53" s="9">
        <f>SUMPRODUCT(('成本'!$B$2:$B$10000='销售'!B53)*('成本'!$C$2:$C$10000='销售'!C53)*'成本'!$D$2:$D$10000)-SUMPRODUCT(($B$2:$B$10000=B53)*($C$2:$C$10000=C53)*$D$2:$D$10000)</f>
        <v>-51</v>
      </c>
    </row>
    <row r="54" spans="1:10" ht="14.25">
      <c r="A54" s="7">
        <v>43131</v>
      </c>
      <c r="B54" s="5" t="s">
        <v>83</v>
      </c>
      <c r="C54" s="5">
        <v>1</v>
      </c>
      <c r="D54" s="5">
        <v>52</v>
      </c>
      <c r="E54" s="5">
        <v>311</v>
      </c>
      <c r="F54" s="9">
        <f t="shared" si="6"/>
        <v>16172</v>
      </c>
      <c r="G54" s="6">
        <f>SUMPRODUCT((B54='成本'!$B$2:$B$10000)*('成本'!$C$2:$C$10000='销售'!C54)*'成本'!$E$2:$E$10000)</f>
        <v>0</v>
      </c>
      <c r="H54" s="9">
        <f t="shared" si="7"/>
        <v>0</v>
      </c>
      <c r="I54" s="6">
        <f t="shared" si="8"/>
        <v>16172</v>
      </c>
      <c r="J54" s="9">
        <f>SUMPRODUCT(('成本'!$B$2:$B$10000='销售'!B54)*('成本'!$C$2:$C$10000='销售'!C54)*'成本'!$D$2:$D$10000)-SUMPRODUCT(($B$2:$B$10000=B54)*($C$2:$C$10000=C54)*$D$2:$D$10000)</f>
        <v>-52</v>
      </c>
    </row>
    <row r="55" spans="1:10" ht="14.25">
      <c r="A55" s="7">
        <v>43132</v>
      </c>
      <c r="B55" s="5" t="s">
        <v>84</v>
      </c>
      <c r="C55" s="5">
        <v>1</v>
      </c>
      <c r="D55" s="5">
        <v>53</v>
      </c>
      <c r="E55" s="5">
        <v>312</v>
      </c>
      <c r="F55" s="9">
        <f t="shared" si="6"/>
        <v>16536</v>
      </c>
      <c r="G55" s="6">
        <f>SUMPRODUCT((B55='成本'!$B$2:$B$10000)*('成本'!$C$2:$C$10000='销售'!C55)*'成本'!$E$2:$E$10000)</f>
        <v>0</v>
      </c>
      <c r="H55" s="9">
        <f t="shared" si="7"/>
        <v>0</v>
      </c>
      <c r="I55" s="6">
        <f t="shared" si="8"/>
        <v>16536</v>
      </c>
      <c r="J55" s="9">
        <f>SUMPRODUCT(('成本'!$B$2:$B$10000='销售'!B55)*('成本'!$C$2:$C$10000='销售'!C55)*'成本'!$D$2:$D$10000)-SUMPRODUCT(($B$2:$B$10000=B55)*($C$2:$C$10000=C55)*$D$2:$D$10000)</f>
        <v>-53</v>
      </c>
    </row>
    <row r="56" spans="1:10" ht="14.25">
      <c r="A56" s="7">
        <v>43133</v>
      </c>
      <c r="B56" s="5" t="s">
        <v>85</v>
      </c>
      <c r="C56" s="5">
        <v>1</v>
      </c>
      <c r="D56" s="5">
        <v>54</v>
      </c>
      <c r="E56" s="5">
        <v>313</v>
      </c>
      <c r="F56" s="9">
        <f t="shared" si="6"/>
        <v>16902</v>
      </c>
      <c r="G56" s="6">
        <f>SUMPRODUCT((B56='成本'!$B$2:$B$10000)*('成本'!$C$2:$C$10000='销售'!C56)*'成本'!$E$2:$E$10000)</f>
        <v>0</v>
      </c>
      <c r="H56" s="9">
        <f t="shared" si="7"/>
        <v>0</v>
      </c>
      <c r="I56" s="6">
        <f t="shared" si="8"/>
        <v>16902</v>
      </c>
      <c r="J56" s="9">
        <f>SUMPRODUCT(('成本'!$B$2:$B$10000='销售'!B56)*('成本'!$C$2:$C$10000='销售'!C56)*'成本'!$D$2:$D$10000)-SUMPRODUCT(($B$2:$B$10000=B56)*($C$2:$C$10000=C56)*$D$2:$D$10000)</f>
        <v>-54</v>
      </c>
    </row>
    <row r="57" spans="1:10" ht="14.25">
      <c r="A57" s="7">
        <v>43134</v>
      </c>
      <c r="B57" s="5" t="s">
        <v>86</v>
      </c>
      <c r="C57" s="5">
        <v>1</v>
      </c>
      <c r="D57" s="5">
        <v>55</v>
      </c>
      <c r="E57" s="5">
        <v>314</v>
      </c>
      <c r="F57" s="9">
        <f t="shared" si="6"/>
        <v>17270</v>
      </c>
      <c r="G57" s="6">
        <f>SUMPRODUCT((B57='成本'!$B$2:$B$10000)*('成本'!$C$2:$C$10000='销售'!C57)*'成本'!$E$2:$E$10000)</f>
        <v>0</v>
      </c>
      <c r="H57" s="9">
        <f t="shared" si="7"/>
        <v>0</v>
      </c>
      <c r="I57" s="6">
        <f t="shared" si="8"/>
        <v>17270</v>
      </c>
      <c r="J57" s="9">
        <f>SUMPRODUCT(('成本'!$B$2:$B$10000='销售'!B57)*('成本'!$C$2:$C$10000='销售'!C57)*'成本'!$D$2:$D$10000)-SUMPRODUCT(($B$2:$B$10000=B57)*($C$2:$C$10000=C57)*$D$2:$D$10000)</f>
        <v>-55</v>
      </c>
    </row>
    <row r="58" spans="1:10" ht="14.25">
      <c r="A58" s="7">
        <v>43135</v>
      </c>
      <c r="B58" s="5" t="s">
        <v>87</v>
      </c>
      <c r="C58" s="5">
        <v>1</v>
      </c>
      <c r="D58" s="5">
        <v>56</v>
      </c>
      <c r="E58" s="5">
        <v>315</v>
      </c>
      <c r="F58" s="9">
        <f t="shared" si="6"/>
        <v>17640</v>
      </c>
      <c r="G58" s="6">
        <f>SUMPRODUCT((B58='成本'!$B$2:$B$10000)*('成本'!$C$2:$C$10000='销售'!C58)*'成本'!$E$2:$E$10000)</f>
        <v>0</v>
      </c>
      <c r="H58" s="9">
        <f t="shared" si="7"/>
        <v>0</v>
      </c>
      <c r="I58" s="6">
        <f t="shared" si="8"/>
        <v>17640</v>
      </c>
      <c r="J58" s="9">
        <f>SUMPRODUCT(('成本'!$B$2:$B$10000='销售'!B58)*('成本'!$C$2:$C$10000='销售'!C58)*'成本'!$D$2:$D$10000)-SUMPRODUCT(($B$2:$B$10000=B58)*($C$2:$C$10000=C58)*$D$2:$D$10000)</f>
        <v>-56</v>
      </c>
    </row>
    <row r="59" spans="1:10" ht="14.25">
      <c r="A59" s="7">
        <v>43136</v>
      </c>
      <c r="B59" s="5" t="s">
        <v>88</v>
      </c>
      <c r="C59" s="5">
        <v>1</v>
      </c>
      <c r="D59" s="5">
        <v>57</v>
      </c>
      <c r="E59" s="5">
        <v>316</v>
      </c>
      <c r="F59" s="9">
        <f t="shared" si="6"/>
        <v>18012</v>
      </c>
      <c r="G59" s="6">
        <f>SUMPRODUCT((B59='成本'!$B$2:$B$10000)*('成本'!$C$2:$C$10000='销售'!C59)*'成本'!$E$2:$E$10000)</f>
        <v>0</v>
      </c>
      <c r="H59" s="9">
        <f t="shared" si="7"/>
        <v>0</v>
      </c>
      <c r="I59" s="6">
        <f t="shared" si="8"/>
        <v>18012</v>
      </c>
      <c r="J59" s="9">
        <f>SUMPRODUCT(('成本'!$B$2:$B$10000='销售'!B59)*('成本'!$C$2:$C$10000='销售'!C59)*'成本'!$D$2:$D$10000)-SUMPRODUCT(($B$2:$B$10000=B59)*($C$2:$C$10000=C59)*$D$2:$D$10000)</f>
        <v>-57</v>
      </c>
    </row>
    <row r="60" spans="1:10" ht="14.25">
      <c r="A60" s="7">
        <v>43137</v>
      </c>
      <c r="B60" s="5" t="s">
        <v>89</v>
      </c>
      <c r="C60" s="5">
        <v>1</v>
      </c>
      <c r="D60" s="5">
        <v>58</v>
      </c>
      <c r="E60" s="5">
        <v>317</v>
      </c>
      <c r="F60" s="9">
        <f t="shared" si="6"/>
        <v>18386</v>
      </c>
      <c r="G60" s="6">
        <f>SUMPRODUCT((B60='成本'!$B$2:$B$10000)*('成本'!$C$2:$C$10000='销售'!C60)*'成本'!$E$2:$E$10000)</f>
        <v>0</v>
      </c>
      <c r="H60" s="9">
        <f t="shared" si="7"/>
        <v>0</v>
      </c>
      <c r="I60" s="6">
        <f t="shared" si="8"/>
        <v>18386</v>
      </c>
      <c r="J60" s="9">
        <f>SUMPRODUCT(('成本'!$B$2:$B$10000='销售'!B60)*('成本'!$C$2:$C$10000='销售'!C60)*'成本'!$D$2:$D$10000)-SUMPRODUCT(($B$2:$B$10000=B60)*($C$2:$C$10000=C60)*$D$2:$D$10000)</f>
        <v>-58</v>
      </c>
    </row>
    <row r="61" spans="1:10" ht="14.25">
      <c r="A61" s="7">
        <v>43138</v>
      </c>
      <c r="B61" s="5" t="s">
        <v>90</v>
      </c>
      <c r="C61" s="5">
        <v>1</v>
      </c>
      <c r="D61" s="5">
        <v>59</v>
      </c>
      <c r="E61" s="5">
        <v>318</v>
      </c>
      <c r="F61" s="9">
        <f t="shared" si="6"/>
        <v>18762</v>
      </c>
      <c r="G61" s="6">
        <f>SUMPRODUCT((B61='成本'!$B$2:$B$10000)*('成本'!$C$2:$C$10000='销售'!C61)*'成本'!$E$2:$E$10000)</f>
        <v>0</v>
      </c>
      <c r="H61" s="9">
        <f t="shared" si="7"/>
        <v>0</v>
      </c>
      <c r="I61" s="6">
        <f t="shared" si="8"/>
        <v>18762</v>
      </c>
      <c r="J61" s="9">
        <f>SUMPRODUCT(('成本'!$B$2:$B$10000='销售'!B61)*('成本'!$C$2:$C$10000='销售'!C61)*'成本'!$D$2:$D$10000)-SUMPRODUCT(($B$2:$B$10000=B61)*($C$2:$C$10000=C61)*$D$2:$D$10000)</f>
        <v>-59</v>
      </c>
    </row>
    <row r="62" spans="1:10" ht="14.25">
      <c r="A62" s="7">
        <v>43139</v>
      </c>
      <c r="B62" s="5" t="s">
        <v>91</v>
      </c>
      <c r="C62" s="5">
        <v>1</v>
      </c>
      <c r="D62" s="5">
        <v>60</v>
      </c>
      <c r="E62" s="5">
        <v>319</v>
      </c>
      <c r="F62" s="9">
        <f t="shared" si="6"/>
        <v>19140</v>
      </c>
      <c r="G62" s="6">
        <f>SUMPRODUCT((B62='成本'!$B$2:$B$10000)*('成本'!$C$2:$C$10000='销售'!C62)*'成本'!$E$2:$E$10000)</f>
        <v>0</v>
      </c>
      <c r="H62" s="9">
        <f t="shared" si="7"/>
        <v>0</v>
      </c>
      <c r="I62" s="6">
        <f t="shared" si="8"/>
        <v>19140</v>
      </c>
      <c r="J62" s="9">
        <f>SUMPRODUCT(('成本'!$B$2:$B$10000='销售'!B62)*('成本'!$C$2:$C$10000='销售'!C62)*'成本'!$D$2:$D$10000)-SUMPRODUCT(($B$2:$B$10000=B62)*($C$2:$C$10000=C62)*$D$2:$D$10000)</f>
        <v>-60</v>
      </c>
    </row>
    <row r="63" spans="1:10" ht="14.25">
      <c r="A63" s="7">
        <v>43140</v>
      </c>
      <c r="B63" s="5" t="s">
        <v>92</v>
      </c>
      <c r="C63" s="5">
        <v>1</v>
      </c>
      <c r="D63" s="5">
        <v>61</v>
      </c>
      <c r="E63" s="5">
        <v>320</v>
      </c>
      <c r="F63" s="9">
        <f t="shared" si="6"/>
        <v>19520</v>
      </c>
      <c r="G63" s="6">
        <f>SUMPRODUCT((B63='成本'!$B$2:$B$10000)*('成本'!$C$2:$C$10000='销售'!C63)*'成本'!$E$2:$E$10000)</f>
        <v>0</v>
      </c>
      <c r="H63" s="9">
        <f t="shared" si="7"/>
        <v>0</v>
      </c>
      <c r="I63" s="6">
        <f t="shared" si="8"/>
        <v>19520</v>
      </c>
      <c r="J63" s="9">
        <f>SUMPRODUCT(('成本'!$B$2:$B$10000='销售'!B63)*('成本'!$C$2:$C$10000='销售'!C63)*'成本'!$D$2:$D$10000)-SUMPRODUCT(($B$2:$B$10000=B63)*($C$2:$C$10000=C63)*$D$2:$D$10000)</f>
        <v>-61</v>
      </c>
    </row>
    <row r="64" spans="1:10" ht="14.25">
      <c r="A64" s="7">
        <v>43141</v>
      </c>
      <c r="B64" s="5" t="s">
        <v>93</v>
      </c>
      <c r="C64" s="5">
        <v>1</v>
      </c>
      <c r="D64" s="5">
        <v>62</v>
      </c>
      <c r="E64" s="5">
        <v>321</v>
      </c>
      <c r="F64" s="9">
        <f t="shared" si="6"/>
        <v>19902</v>
      </c>
      <c r="G64" s="6">
        <f>SUMPRODUCT((B64='成本'!$B$2:$B$10000)*('成本'!$C$2:$C$10000='销售'!C64)*'成本'!$E$2:$E$10000)</f>
        <v>0</v>
      </c>
      <c r="H64" s="9">
        <f t="shared" si="7"/>
        <v>0</v>
      </c>
      <c r="I64" s="6">
        <f t="shared" si="8"/>
        <v>19902</v>
      </c>
      <c r="J64" s="9">
        <f>SUMPRODUCT(('成本'!$B$2:$B$10000='销售'!B64)*('成本'!$C$2:$C$10000='销售'!C64)*'成本'!$D$2:$D$10000)-SUMPRODUCT(($B$2:$B$10000=B64)*($C$2:$C$10000=C64)*$D$2:$D$10000)</f>
        <v>-62</v>
      </c>
    </row>
    <row r="65" spans="1:10" ht="14.25">
      <c r="A65" s="7">
        <v>43142</v>
      </c>
      <c r="B65" s="5" t="s">
        <v>94</v>
      </c>
      <c r="C65" s="5">
        <v>1</v>
      </c>
      <c r="D65" s="5">
        <v>63</v>
      </c>
      <c r="E65" s="5">
        <v>322</v>
      </c>
      <c r="F65" s="9">
        <f t="shared" si="6"/>
        <v>20286</v>
      </c>
      <c r="G65" s="6">
        <f>SUMPRODUCT((B65='成本'!$B$2:$B$10000)*('成本'!$C$2:$C$10000='销售'!C65)*'成本'!$E$2:$E$10000)</f>
        <v>0</v>
      </c>
      <c r="H65" s="9">
        <f t="shared" si="7"/>
        <v>0</v>
      </c>
      <c r="I65" s="6">
        <f t="shared" si="8"/>
        <v>20286</v>
      </c>
      <c r="J65" s="9">
        <f>SUMPRODUCT(('成本'!$B$2:$B$10000='销售'!B65)*('成本'!$C$2:$C$10000='销售'!C65)*'成本'!$D$2:$D$10000)-SUMPRODUCT(($B$2:$B$10000=B65)*($C$2:$C$10000=C65)*$D$2:$D$10000)</f>
        <v>-63</v>
      </c>
    </row>
    <row r="66" spans="1:10" ht="14.25">
      <c r="A66" s="7">
        <v>43143</v>
      </c>
      <c r="B66" s="5" t="s">
        <v>95</v>
      </c>
      <c r="C66" s="5">
        <v>1</v>
      </c>
      <c r="D66" s="5">
        <v>64</v>
      </c>
      <c r="E66" s="5">
        <v>323</v>
      </c>
      <c r="F66" s="9">
        <f t="shared" si="6"/>
        <v>20672</v>
      </c>
      <c r="G66" s="6">
        <f>SUMPRODUCT((B66='成本'!$B$2:$B$10000)*('成本'!$C$2:$C$10000='销售'!C66)*'成本'!$E$2:$E$10000)</f>
        <v>0</v>
      </c>
      <c r="H66" s="9">
        <f t="shared" si="7"/>
        <v>0</v>
      </c>
      <c r="I66" s="6">
        <f t="shared" si="8"/>
        <v>20672</v>
      </c>
      <c r="J66" s="9">
        <f>SUMPRODUCT(('成本'!$B$2:$B$10000='销售'!B66)*('成本'!$C$2:$C$10000='销售'!C66)*'成本'!$D$2:$D$10000)-SUMPRODUCT(($B$2:$B$10000=B66)*($C$2:$C$10000=C66)*$D$2:$D$10000)</f>
        <v>-64</v>
      </c>
    </row>
    <row r="67" spans="1:10" ht="14.25">
      <c r="A67" s="7">
        <v>43144</v>
      </c>
      <c r="B67" s="5" t="s">
        <v>96</v>
      </c>
      <c r="C67" s="5">
        <v>1</v>
      </c>
      <c r="D67" s="5">
        <v>65</v>
      </c>
      <c r="E67" s="5">
        <v>324</v>
      </c>
      <c r="F67" s="9">
        <f t="shared" si="6"/>
        <v>21060</v>
      </c>
      <c r="G67" s="6">
        <f>SUMPRODUCT((B67='成本'!$B$2:$B$10000)*('成本'!$C$2:$C$10000='销售'!C67)*'成本'!$E$2:$E$10000)</f>
        <v>0</v>
      </c>
      <c r="H67" s="9">
        <f t="shared" si="7"/>
        <v>0</v>
      </c>
      <c r="I67" s="6">
        <f t="shared" si="8"/>
        <v>21060</v>
      </c>
      <c r="J67" s="9">
        <f>SUMPRODUCT(('成本'!$B$2:$B$10000='销售'!B67)*('成本'!$C$2:$C$10000='销售'!C67)*'成本'!$D$2:$D$10000)-SUMPRODUCT(($B$2:$B$10000=B67)*($C$2:$C$10000=C67)*$D$2:$D$10000)</f>
        <v>-65</v>
      </c>
    </row>
    <row r="68" spans="1:10" ht="14.25">
      <c r="A68" s="7">
        <v>43145</v>
      </c>
      <c r="B68" s="5" t="s">
        <v>97</v>
      </c>
      <c r="C68" s="5">
        <v>1</v>
      </c>
      <c r="D68" s="5">
        <v>66</v>
      </c>
      <c r="E68" s="5">
        <v>325</v>
      </c>
      <c r="F68" s="9">
        <f t="shared" si="6"/>
        <v>21450</v>
      </c>
      <c r="G68" s="6">
        <f>SUMPRODUCT((B68='成本'!$B$2:$B$10000)*('成本'!$C$2:$C$10000='销售'!C68)*'成本'!$E$2:$E$10000)</f>
        <v>0</v>
      </c>
      <c r="H68" s="9">
        <f t="shared" si="7"/>
        <v>0</v>
      </c>
      <c r="I68" s="6">
        <f t="shared" si="8"/>
        <v>21450</v>
      </c>
      <c r="J68" s="9">
        <f>SUMPRODUCT(('成本'!$B$2:$B$10000='销售'!B68)*('成本'!$C$2:$C$10000='销售'!C68)*'成本'!$D$2:$D$10000)-SUMPRODUCT(($B$2:$B$10000=B68)*($C$2:$C$10000=C68)*$D$2:$D$10000)</f>
        <v>-66</v>
      </c>
    </row>
    <row r="69" spans="1:10" ht="14.25">
      <c r="A69" s="7">
        <v>43146</v>
      </c>
      <c r="B69" s="5" t="s">
        <v>98</v>
      </c>
      <c r="C69" s="5">
        <v>1</v>
      </c>
      <c r="D69" s="5">
        <v>67</v>
      </c>
      <c r="E69" s="5">
        <v>326</v>
      </c>
      <c r="F69" s="9">
        <f t="shared" si="6"/>
        <v>21842</v>
      </c>
      <c r="G69" s="6">
        <f>SUMPRODUCT((B69='成本'!$B$2:$B$10000)*('成本'!$C$2:$C$10000='销售'!C69)*'成本'!$E$2:$E$10000)</f>
        <v>0</v>
      </c>
      <c r="H69" s="9">
        <f t="shared" si="7"/>
        <v>0</v>
      </c>
      <c r="I69" s="6">
        <f t="shared" si="8"/>
        <v>21842</v>
      </c>
      <c r="J69" s="9">
        <f>SUMPRODUCT(('成本'!$B$2:$B$10000='销售'!B69)*('成本'!$C$2:$C$10000='销售'!C69)*'成本'!$D$2:$D$10000)-SUMPRODUCT(($B$2:$B$10000=B69)*($C$2:$C$10000=C69)*$D$2:$D$10000)</f>
        <v>-67</v>
      </c>
    </row>
    <row r="70" spans="1:10" ht="14.25">
      <c r="A70" s="7">
        <v>43147</v>
      </c>
      <c r="B70" s="5" t="s">
        <v>99</v>
      </c>
      <c r="C70" s="5">
        <v>1</v>
      </c>
      <c r="D70" s="5">
        <v>68</v>
      </c>
      <c r="E70" s="5">
        <v>327</v>
      </c>
      <c r="F70" s="9">
        <f t="shared" si="6"/>
        <v>22236</v>
      </c>
      <c r="G70" s="6">
        <f>SUMPRODUCT((B70='成本'!$B$2:$B$10000)*('成本'!$C$2:$C$10000='销售'!C70)*'成本'!$E$2:$E$10000)</f>
        <v>0</v>
      </c>
      <c r="H70" s="9">
        <f t="shared" si="7"/>
        <v>0</v>
      </c>
      <c r="I70" s="6">
        <f t="shared" si="8"/>
        <v>22236</v>
      </c>
      <c r="J70" s="9">
        <f>SUMPRODUCT(('成本'!$B$2:$B$10000='销售'!B70)*('成本'!$C$2:$C$10000='销售'!C70)*'成本'!$D$2:$D$10000)-SUMPRODUCT(($B$2:$B$10000=B70)*($C$2:$C$10000=C70)*$D$2:$D$10000)</f>
        <v>-68</v>
      </c>
    </row>
    <row r="71" spans="1:10" ht="14.25">
      <c r="A71" s="7">
        <v>43148</v>
      </c>
      <c r="B71" s="5" t="s">
        <v>100</v>
      </c>
      <c r="C71" s="5">
        <v>1</v>
      </c>
      <c r="D71" s="5">
        <v>69</v>
      </c>
      <c r="E71" s="5">
        <v>328</v>
      </c>
      <c r="F71" s="9">
        <f t="shared" si="6"/>
        <v>22632</v>
      </c>
      <c r="G71" s="6">
        <f>SUMPRODUCT((B71='成本'!$B$2:$B$10000)*('成本'!$C$2:$C$10000='销售'!C71)*'成本'!$E$2:$E$10000)</f>
        <v>0</v>
      </c>
      <c r="H71" s="9">
        <f t="shared" si="7"/>
        <v>0</v>
      </c>
      <c r="I71" s="6">
        <f t="shared" si="8"/>
        <v>22632</v>
      </c>
      <c r="J71" s="9">
        <f>SUMPRODUCT(('成本'!$B$2:$B$10000='销售'!B71)*('成本'!$C$2:$C$10000='销售'!C71)*'成本'!$D$2:$D$10000)-SUMPRODUCT(($B$2:$B$10000=B71)*($C$2:$C$10000=C71)*$D$2:$D$10000)</f>
        <v>-69</v>
      </c>
    </row>
    <row r="72" spans="1:10" ht="14.25">
      <c r="A72" s="7">
        <v>43149</v>
      </c>
      <c r="B72" s="5" t="s">
        <v>101</v>
      </c>
      <c r="C72" s="5">
        <v>1</v>
      </c>
      <c r="D72" s="5">
        <v>70</v>
      </c>
      <c r="E72" s="5">
        <v>329</v>
      </c>
      <c r="F72" s="9">
        <f t="shared" si="6"/>
        <v>23030</v>
      </c>
      <c r="G72" s="6">
        <f>SUMPRODUCT((B72='成本'!$B$2:$B$10000)*('成本'!$C$2:$C$10000='销售'!C72)*'成本'!$E$2:$E$10000)</f>
        <v>0</v>
      </c>
      <c r="H72" s="9">
        <f t="shared" si="7"/>
        <v>0</v>
      </c>
      <c r="I72" s="6">
        <f t="shared" si="8"/>
        <v>23030</v>
      </c>
      <c r="J72" s="9">
        <f>SUMPRODUCT(('成本'!$B$2:$B$10000='销售'!B72)*('成本'!$C$2:$C$10000='销售'!C72)*'成本'!$D$2:$D$10000)-SUMPRODUCT(($B$2:$B$10000=B72)*($C$2:$C$10000=C72)*$D$2:$D$10000)</f>
        <v>-70</v>
      </c>
    </row>
    <row r="73" spans="1:10" ht="14.25">
      <c r="A73" s="7">
        <v>43150</v>
      </c>
      <c r="B73" s="5" t="s">
        <v>102</v>
      </c>
      <c r="C73" s="5">
        <v>1</v>
      </c>
      <c r="D73" s="5">
        <v>71</v>
      </c>
      <c r="E73" s="5">
        <v>330</v>
      </c>
      <c r="F73" s="9">
        <f t="shared" si="6"/>
        <v>23430</v>
      </c>
      <c r="G73" s="6">
        <f>SUMPRODUCT((B73='成本'!$B$2:$B$10000)*('成本'!$C$2:$C$10000='销售'!C73)*'成本'!$E$2:$E$10000)</f>
        <v>0</v>
      </c>
      <c r="H73" s="9">
        <f t="shared" si="7"/>
        <v>0</v>
      </c>
      <c r="I73" s="6">
        <f t="shared" si="8"/>
        <v>23430</v>
      </c>
      <c r="J73" s="9">
        <f>SUMPRODUCT(('成本'!$B$2:$B$10000='销售'!B73)*('成本'!$C$2:$C$10000='销售'!C73)*'成本'!$D$2:$D$10000)-SUMPRODUCT(($B$2:$B$10000=B73)*($C$2:$C$10000=C73)*$D$2:$D$10000)</f>
        <v>-71</v>
      </c>
    </row>
    <row r="74" spans="1:10" ht="14.25">
      <c r="A74" s="7">
        <v>43151</v>
      </c>
      <c r="B74" s="5" t="s">
        <v>103</v>
      </c>
      <c r="C74" s="5">
        <v>1</v>
      </c>
      <c r="D74" s="5">
        <v>72</v>
      </c>
      <c r="E74" s="5">
        <v>331</v>
      </c>
      <c r="F74" s="9">
        <f t="shared" si="6"/>
        <v>23832</v>
      </c>
      <c r="G74" s="6">
        <f>SUMPRODUCT((B74='成本'!$B$2:$B$10000)*('成本'!$C$2:$C$10000='销售'!C74)*'成本'!$E$2:$E$10000)</f>
        <v>0</v>
      </c>
      <c r="H74" s="9">
        <f t="shared" si="7"/>
        <v>0</v>
      </c>
      <c r="I74" s="6">
        <f t="shared" si="8"/>
        <v>23832</v>
      </c>
      <c r="J74" s="9">
        <f>SUMPRODUCT(('成本'!$B$2:$B$10000='销售'!B74)*('成本'!$C$2:$C$10000='销售'!C74)*'成本'!$D$2:$D$10000)-SUMPRODUCT(($B$2:$B$10000=B74)*($C$2:$C$10000=C74)*$D$2:$D$10000)</f>
        <v>-72</v>
      </c>
    </row>
    <row r="75" spans="1:10" ht="14.25">
      <c r="A75" s="7">
        <v>43152</v>
      </c>
      <c r="B75" s="5" t="s">
        <v>104</v>
      </c>
      <c r="C75" s="5">
        <v>1</v>
      </c>
      <c r="D75" s="5">
        <v>73</v>
      </c>
      <c r="E75" s="5">
        <v>332</v>
      </c>
      <c r="F75" s="9">
        <f t="shared" si="6"/>
        <v>24236</v>
      </c>
      <c r="G75" s="6">
        <f>SUMPRODUCT((B75='成本'!$B$2:$B$10000)*('成本'!$C$2:$C$10000='销售'!C75)*'成本'!$E$2:$E$10000)</f>
        <v>0</v>
      </c>
      <c r="H75" s="9">
        <f t="shared" si="7"/>
        <v>0</v>
      </c>
      <c r="I75" s="6">
        <f t="shared" si="8"/>
        <v>24236</v>
      </c>
      <c r="J75" s="9">
        <f>SUMPRODUCT(('成本'!$B$2:$B$10000='销售'!B75)*('成本'!$C$2:$C$10000='销售'!C75)*'成本'!$D$2:$D$10000)-SUMPRODUCT(($B$2:$B$10000=B75)*($C$2:$C$10000=C75)*$D$2:$D$10000)</f>
        <v>-73</v>
      </c>
    </row>
    <row r="76" spans="1:10" ht="14.25">
      <c r="A76" s="7">
        <v>43153</v>
      </c>
      <c r="B76" s="5" t="s">
        <v>105</v>
      </c>
      <c r="C76" s="5">
        <v>1</v>
      </c>
      <c r="D76" s="5">
        <v>74</v>
      </c>
      <c r="E76" s="5">
        <v>333</v>
      </c>
      <c r="F76" s="9">
        <f t="shared" si="6"/>
        <v>24642</v>
      </c>
      <c r="G76" s="6">
        <f>SUMPRODUCT((B76='成本'!$B$2:$B$10000)*('成本'!$C$2:$C$10000='销售'!C76)*'成本'!$E$2:$E$10000)</f>
        <v>0</v>
      </c>
      <c r="H76" s="9">
        <f t="shared" si="7"/>
        <v>0</v>
      </c>
      <c r="I76" s="6">
        <f t="shared" si="8"/>
        <v>24642</v>
      </c>
      <c r="J76" s="9">
        <f>SUMPRODUCT(('成本'!$B$2:$B$10000='销售'!B76)*('成本'!$C$2:$C$10000='销售'!C76)*'成本'!$D$2:$D$10000)-SUMPRODUCT(($B$2:$B$10000=B76)*($C$2:$C$10000=C76)*$D$2:$D$10000)</f>
        <v>-74</v>
      </c>
    </row>
    <row r="77" spans="1:10" ht="14.25">
      <c r="A77" s="7">
        <v>43154</v>
      </c>
      <c r="B77" s="5" t="s">
        <v>106</v>
      </c>
      <c r="C77" s="5">
        <v>1</v>
      </c>
      <c r="D77" s="5">
        <v>75</v>
      </c>
      <c r="E77" s="5">
        <v>334</v>
      </c>
      <c r="F77" s="9">
        <f t="shared" si="6"/>
        <v>25050</v>
      </c>
      <c r="G77" s="6">
        <f>SUMPRODUCT((B77='成本'!$B$2:$B$10000)*('成本'!$C$2:$C$10000='销售'!C77)*'成本'!$E$2:$E$10000)</f>
        <v>0</v>
      </c>
      <c r="H77" s="9">
        <f t="shared" si="7"/>
        <v>0</v>
      </c>
      <c r="I77" s="6">
        <f t="shared" si="8"/>
        <v>25050</v>
      </c>
      <c r="J77" s="9">
        <f>SUMPRODUCT(('成本'!$B$2:$B$10000='销售'!B77)*('成本'!$C$2:$C$10000='销售'!C77)*'成本'!$D$2:$D$10000)-SUMPRODUCT(($B$2:$B$10000=B77)*($C$2:$C$10000=C77)*$D$2:$D$10000)</f>
        <v>-75</v>
      </c>
    </row>
    <row r="78" spans="1:10" ht="14.25">
      <c r="A78" s="7">
        <v>43155</v>
      </c>
      <c r="B78" s="5" t="s">
        <v>107</v>
      </c>
      <c r="C78" s="5">
        <v>1</v>
      </c>
      <c r="D78" s="5">
        <v>76</v>
      </c>
      <c r="E78" s="5">
        <v>335</v>
      </c>
      <c r="F78" s="9">
        <f t="shared" si="6"/>
        <v>25460</v>
      </c>
      <c r="G78" s="6">
        <f>SUMPRODUCT((B78='成本'!$B$2:$B$10000)*('成本'!$C$2:$C$10000='销售'!C78)*'成本'!$E$2:$E$10000)</f>
        <v>0</v>
      </c>
      <c r="H78" s="9">
        <f t="shared" si="7"/>
        <v>0</v>
      </c>
      <c r="I78" s="6">
        <f t="shared" si="8"/>
        <v>25460</v>
      </c>
      <c r="J78" s="9">
        <f>SUMPRODUCT(('成本'!$B$2:$B$10000='销售'!B78)*('成本'!$C$2:$C$10000='销售'!C78)*'成本'!$D$2:$D$10000)-SUMPRODUCT(($B$2:$B$10000=B78)*($C$2:$C$10000=C78)*$D$2:$D$10000)</f>
        <v>-76</v>
      </c>
    </row>
    <row r="79" spans="1:10" ht="14.25">
      <c r="A79" s="7">
        <v>43156</v>
      </c>
      <c r="B79" s="5" t="s">
        <v>108</v>
      </c>
      <c r="C79" s="5">
        <v>1</v>
      </c>
      <c r="D79" s="5">
        <v>77</v>
      </c>
      <c r="E79" s="5">
        <v>336</v>
      </c>
      <c r="F79" s="9">
        <f t="shared" si="6"/>
        <v>25872</v>
      </c>
      <c r="G79" s="6">
        <f>SUMPRODUCT((B79='成本'!$B$2:$B$10000)*('成本'!$C$2:$C$10000='销售'!C79)*'成本'!$E$2:$E$10000)</f>
        <v>0</v>
      </c>
      <c r="H79" s="9">
        <f t="shared" si="7"/>
        <v>0</v>
      </c>
      <c r="I79" s="6">
        <f t="shared" si="8"/>
        <v>25872</v>
      </c>
      <c r="J79" s="9">
        <f>SUMPRODUCT(('成本'!$B$2:$B$10000='销售'!B79)*('成本'!$C$2:$C$10000='销售'!C79)*'成本'!$D$2:$D$10000)-SUMPRODUCT(($B$2:$B$10000=B79)*($C$2:$C$10000=C79)*$D$2:$D$10000)</f>
        <v>-77</v>
      </c>
    </row>
    <row r="80" spans="1:10" ht="14.25">
      <c r="A80" s="7">
        <v>43157</v>
      </c>
      <c r="B80" s="5" t="s">
        <v>109</v>
      </c>
      <c r="C80" s="5">
        <v>1</v>
      </c>
      <c r="D80" s="5">
        <v>78</v>
      </c>
      <c r="E80" s="5">
        <v>337</v>
      </c>
      <c r="F80" s="9">
        <f t="shared" si="6"/>
        <v>26286</v>
      </c>
      <c r="G80" s="6">
        <f>SUMPRODUCT((B80='成本'!$B$2:$B$10000)*('成本'!$C$2:$C$10000='销售'!C80)*'成本'!$E$2:$E$10000)</f>
        <v>0</v>
      </c>
      <c r="H80" s="9">
        <f t="shared" si="7"/>
        <v>0</v>
      </c>
      <c r="I80" s="6">
        <f t="shared" si="8"/>
        <v>26286</v>
      </c>
      <c r="J80" s="9">
        <f>SUMPRODUCT(('成本'!$B$2:$B$10000='销售'!B80)*('成本'!$C$2:$C$10000='销售'!C80)*'成本'!$D$2:$D$10000)-SUMPRODUCT(($B$2:$B$10000=B80)*($C$2:$C$10000=C80)*$D$2:$D$10000)</f>
        <v>-78</v>
      </c>
    </row>
    <row r="81" spans="1:10" ht="14.25">
      <c r="A81" s="7">
        <v>43158</v>
      </c>
      <c r="B81" s="5" t="s">
        <v>110</v>
      </c>
      <c r="C81" s="5">
        <v>1</v>
      </c>
      <c r="D81" s="5">
        <v>79</v>
      </c>
      <c r="E81" s="5">
        <v>338</v>
      </c>
      <c r="F81" s="9">
        <f t="shared" si="6"/>
        <v>26702</v>
      </c>
      <c r="G81" s="6">
        <f>SUMPRODUCT((B81='成本'!$B$2:$B$10000)*('成本'!$C$2:$C$10000='销售'!C81)*'成本'!$E$2:$E$10000)</f>
        <v>0</v>
      </c>
      <c r="H81" s="9">
        <f t="shared" si="7"/>
        <v>0</v>
      </c>
      <c r="I81" s="6">
        <f t="shared" si="8"/>
        <v>26702</v>
      </c>
      <c r="J81" s="9">
        <f>SUMPRODUCT(('成本'!$B$2:$B$10000='销售'!B81)*('成本'!$C$2:$C$10000='销售'!C81)*'成本'!$D$2:$D$10000)-SUMPRODUCT(($B$2:$B$10000=B81)*($C$2:$C$10000=C81)*$D$2:$D$10000)</f>
        <v>-79</v>
      </c>
    </row>
    <row r="82" spans="1:10" ht="14.25">
      <c r="A82" s="7">
        <v>43159</v>
      </c>
      <c r="B82" s="5" t="s">
        <v>111</v>
      </c>
      <c r="C82" s="5">
        <v>1</v>
      </c>
      <c r="D82" s="5">
        <v>80</v>
      </c>
      <c r="E82" s="5">
        <v>339</v>
      </c>
      <c r="F82" s="9">
        <f t="shared" si="6"/>
        <v>27120</v>
      </c>
      <c r="G82" s="6">
        <f>SUMPRODUCT((B82='成本'!$B$2:$B$10000)*('成本'!$C$2:$C$10000='销售'!C82)*'成本'!$E$2:$E$10000)</f>
        <v>0</v>
      </c>
      <c r="H82" s="9">
        <f t="shared" si="7"/>
        <v>0</v>
      </c>
      <c r="I82" s="6">
        <f t="shared" si="8"/>
        <v>27120</v>
      </c>
      <c r="J82" s="9">
        <f>SUMPRODUCT(('成本'!$B$2:$B$10000='销售'!B82)*('成本'!$C$2:$C$10000='销售'!C82)*'成本'!$D$2:$D$10000)-SUMPRODUCT(($B$2:$B$10000=B82)*($C$2:$C$10000=C82)*$D$2:$D$10000)</f>
        <v>-80</v>
      </c>
    </row>
    <row r="83" spans="1:10" ht="14.25">
      <c r="A83" s="7">
        <v>43160</v>
      </c>
      <c r="B83" s="5" t="s">
        <v>112</v>
      </c>
      <c r="C83" s="5">
        <v>1</v>
      </c>
      <c r="D83" s="5">
        <v>81</v>
      </c>
      <c r="E83" s="5">
        <v>340</v>
      </c>
      <c r="F83" s="9">
        <f t="shared" si="6"/>
        <v>27540</v>
      </c>
      <c r="G83" s="6">
        <f>SUMPRODUCT((B83='成本'!$B$2:$B$10000)*('成本'!$C$2:$C$10000='销售'!C83)*'成本'!$E$2:$E$10000)</f>
        <v>0</v>
      </c>
      <c r="H83" s="9">
        <f t="shared" si="7"/>
        <v>0</v>
      </c>
      <c r="I83" s="6">
        <f t="shared" si="8"/>
        <v>27540</v>
      </c>
      <c r="J83" s="9">
        <f>SUMPRODUCT(('成本'!$B$2:$B$10000='销售'!B83)*('成本'!$C$2:$C$10000='销售'!C83)*'成本'!$D$2:$D$10000)-SUMPRODUCT(($B$2:$B$10000=B83)*($C$2:$C$10000=C83)*$D$2:$D$10000)</f>
        <v>-81</v>
      </c>
    </row>
    <row r="84" spans="1:10" ht="14.25">
      <c r="A84" s="7">
        <v>43161</v>
      </c>
      <c r="B84" s="5" t="s">
        <v>113</v>
      </c>
      <c r="C84" s="5">
        <v>1</v>
      </c>
      <c r="D84" s="5">
        <v>82</v>
      </c>
      <c r="E84" s="5">
        <v>341</v>
      </c>
      <c r="F84" s="9">
        <f t="shared" si="6"/>
        <v>27962</v>
      </c>
      <c r="G84" s="6">
        <f>SUMPRODUCT((B84='成本'!$B$2:$B$10000)*('成本'!$C$2:$C$10000='销售'!C84)*'成本'!$E$2:$E$10000)</f>
        <v>0</v>
      </c>
      <c r="H84" s="9">
        <f t="shared" si="7"/>
        <v>0</v>
      </c>
      <c r="I84" s="6">
        <f t="shared" si="8"/>
        <v>27962</v>
      </c>
      <c r="J84" s="9">
        <f>SUMPRODUCT(('成本'!$B$2:$B$10000='销售'!B84)*('成本'!$C$2:$C$10000='销售'!C84)*'成本'!$D$2:$D$10000)-SUMPRODUCT(($B$2:$B$10000=B84)*($C$2:$C$10000=C84)*$D$2:$D$10000)</f>
        <v>-82</v>
      </c>
    </row>
    <row r="85" spans="1:10" ht="14.25">
      <c r="A85" s="7">
        <v>43162</v>
      </c>
      <c r="B85" s="5" t="s">
        <v>114</v>
      </c>
      <c r="C85" s="5">
        <v>1</v>
      </c>
      <c r="D85" s="5">
        <v>83</v>
      </c>
      <c r="E85" s="5">
        <v>342</v>
      </c>
      <c r="F85" s="9">
        <f t="shared" si="6"/>
        <v>28386</v>
      </c>
      <c r="G85" s="6">
        <f>SUMPRODUCT((B85='成本'!$B$2:$B$10000)*('成本'!$C$2:$C$10000='销售'!C85)*'成本'!$E$2:$E$10000)</f>
        <v>0</v>
      </c>
      <c r="H85" s="9">
        <f t="shared" si="7"/>
        <v>0</v>
      </c>
      <c r="I85" s="6">
        <f t="shared" si="8"/>
        <v>28386</v>
      </c>
      <c r="J85" s="9">
        <f>SUMPRODUCT(('成本'!$B$2:$B$10000='销售'!B85)*('成本'!$C$2:$C$10000='销售'!C85)*'成本'!$D$2:$D$10000)-SUMPRODUCT(($B$2:$B$10000=B85)*($C$2:$C$10000=C85)*$D$2:$D$10000)</f>
        <v>-83</v>
      </c>
    </row>
    <row r="86" spans="1:10" ht="14.25">
      <c r="A86" s="7">
        <v>43163</v>
      </c>
      <c r="B86" s="5" t="s">
        <v>115</v>
      </c>
      <c r="C86" s="5">
        <v>1</v>
      </c>
      <c r="D86" s="5">
        <v>84</v>
      </c>
      <c r="E86" s="5">
        <v>343</v>
      </c>
      <c r="F86" s="9">
        <f t="shared" si="6"/>
        <v>28812</v>
      </c>
      <c r="G86" s="6">
        <f>SUMPRODUCT((B86='成本'!$B$2:$B$10000)*('成本'!$C$2:$C$10000='销售'!C86)*'成本'!$E$2:$E$10000)</f>
        <v>0</v>
      </c>
      <c r="H86" s="9">
        <f t="shared" si="7"/>
        <v>0</v>
      </c>
      <c r="I86" s="6">
        <f t="shared" si="8"/>
        <v>28812</v>
      </c>
      <c r="J86" s="9">
        <f>SUMPRODUCT(('成本'!$B$2:$B$10000='销售'!B86)*('成本'!$C$2:$C$10000='销售'!C86)*'成本'!$D$2:$D$10000)-SUMPRODUCT(($B$2:$B$10000=B86)*($C$2:$C$10000=C86)*$D$2:$D$10000)</f>
        <v>-84</v>
      </c>
    </row>
    <row r="87" spans="1:10" ht="14.25">
      <c r="A87" s="7">
        <v>43164</v>
      </c>
      <c r="B87" s="5" t="s">
        <v>116</v>
      </c>
      <c r="C87" s="5">
        <v>1</v>
      </c>
      <c r="D87" s="5">
        <v>85</v>
      </c>
      <c r="E87" s="5">
        <v>344</v>
      </c>
      <c r="F87" s="9">
        <f t="shared" si="6"/>
        <v>29240</v>
      </c>
      <c r="G87" s="6">
        <f>SUMPRODUCT((B87='成本'!$B$2:$B$10000)*('成本'!$C$2:$C$10000='销售'!C87)*'成本'!$E$2:$E$10000)</f>
        <v>0</v>
      </c>
      <c r="H87" s="9">
        <f t="shared" si="7"/>
        <v>0</v>
      </c>
      <c r="I87" s="6">
        <f t="shared" si="8"/>
        <v>29240</v>
      </c>
      <c r="J87" s="9">
        <f>SUMPRODUCT(('成本'!$B$2:$B$10000='销售'!B87)*('成本'!$C$2:$C$10000='销售'!C87)*'成本'!$D$2:$D$10000)-SUMPRODUCT(($B$2:$B$10000=B87)*($C$2:$C$10000=C87)*$D$2:$D$10000)</f>
        <v>-85</v>
      </c>
    </row>
    <row r="88" spans="1:10" ht="14.25">
      <c r="A88" s="7">
        <v>43165</v>
      </c>
      <c r="B88" s="5" t="s">
        <v>117</v>
      </c>
      <c r="C88" s="5">
        <v>1</v>
      </c>
      <c r="D88" s="5">
        <v>86</v>
      </c>
      <c r="E88" s="5">
        <v>345</v>
      </c>
      <c r="F88" s="9">
        <f t="shared" si="6"/>
        <v>29670</v>
      </c>
      <c r="G88" s="6">
        <f>SUMPRODUCT((B88='成本'!$B$2:$B$10000)*('成本'!$C$2:$C$10000='销售'!C88)*'成本'!$E$2:$E$10000)</f>
        <v>0</v>
      </c>
      <c r="H88" s="9">
        <f t="shared" si="7"/>
        <v>0</v>
      </c>
      <c r="I88" s="6">
        <f t="shared" si="8"/>
        <v>29670</v>
      </c>
      <c r="J88" s="9">
        <f>SUMPRODUCT(('成本'!$B$2:$B$10000='销售'!B88)*('成本'!$C$2:$C$10000='销售'!C88)*'成本'!$D$2:$D$10000)-SUMPRODUCT(($B$2:$B$10000=B88)*($C$2:$C$10000=C88)*$D$2:$D$10000)</f>
        <v>-86</v>
      </c>
    </row>
    <row r="89" spans="1:10" ht="14.25">
      <c r="A89" s="7">
        <v>43166</v>
      </c>
      <c r="B89" s="5" t="s">
        <v>118</v>
      </c>
      <c r="C89" s="5">
        <v>1</v>
      </c>
      <c r="D89" s="5">
        <v>87</v>
      </c>
      <c r="E89" s="5">
        <v>346</v>
      </c>
      <c r="F89" s="9">
        <f t="shared" si="6"/>
        <v>30102</v>
      </c>
      <c r="G89" s="6">
        <f>SUMPRODUCT((B89='成本'!$B$2:$B$10000)*('成本'!$C$2:$C$10000='销售'!C89)*'成本'!$E$2:$E$10000)</f>
        <v>0</v>
      </c>
      <c r="H89" s="9">
        <f t="shared" si="7"/>
        <v>0</v>
      </c>
      <c r="I89" s="6">
        <f t="shared" si="8"/>
        <v>30102</v>
      </c>
      <c r="J89" s="9">
        <f>SUMPRODUCT(('成本'!$B$2:$B$10000='销售'!B89)*('成本'!$C$2:$C$10000='销售'!C89)*'成本'!$D$2:$D$10000)-SUMPRODUCT(($B$2:$B$10000=B89)*($C$2:$C$10000=C89)*$D$2:$D$10000)</f>
        <v>-87</v>
      </c>
    </row>
    <row r="90" spans="1:10" ht="14.25">
      <c r="A90" s="7">
        <v>43167</v>
      </c>
      <c r="B90" s="5" t="s">
        <v>119</v>
      </c>
      <c r="C90" s="5">
        <v>1</v>
      </c>
      <c r="D90" s="5">
        <v>88</v>
      </c>
      <c r="E90" s="5">
        <v>347</v>
      </c>
      <c r="F90" s="9">
        <f t="shared" si="6"/>
        <v>30536</v>
      </c>
      <c r="G90" s="6">
        <f>SUMPRODUCT((B90='成本'!$B$2:$B$10000)*('成本'!$C$2:$C$10000='销售'!C90)*'成本'!$E$2:$E$10000)</f>
        <v>0</v>
      </c>
      <c r="H90" s="9">
        <f t="shared" si="7"/>
        <v>0</v>
      </c>
      <c r="I90" s="6">
        <f t="shared" si="8"/>
        <v>30536</v>
      </c>
      <c r="J90" s="9">
        <f>SUMPRODUCT(('成本'!$B$2:$B$10000='销售'!B90)*('成本'!$C$2:$C$10000='销售'!C90)*'成本'!$D$2:$D$10000)-SUMPRODUCT(($B$2:$B$10000=B90)*($C$2:$C$10000=C90)*$D$2:$D$10000)</f>
        <v>-88</v>
      </c>
    </row>
    <row r="91" spans="1:10" ht="14.25">
      <c r="A91" s="7">
        <v>43168</v>
      </c>
      <c r="B91" s="5" t="s">
        <v>120</v>
      </c>
      <c r="C91" s="5">
        <v>1</v>
      </c>
      <c r="D91" s="5">
        <v>89</v>
      </c>
      <c r="E91" s="5">
        <v>348</v>
      </c>
      <c r="F91" s="9">
        <f t="shared" si="6"/>
        <v>30972</v>
      </c>
      <c r="G91" s="6">
        <f>SUMPRODUCT((B91='成本'!$B$2:$B$10000)*('成本'!$C$2:$C$10000='销售'!C91)*'成本'!$E$2:$E$10000)</f>
        <v>0</v>
      </c>
      <c r="H91" s="9">
        <f t="shared" si="7"/>
        <v>0</v>
      </c>
      <c r="I91" s="6">
        <f t="shared" si="8"/>
        <v>30972</v>
      </c>
      <c r="J91" s="9">
        <f>SUMPRODUCT(('成本'!$B$2:$B$10000='销售'!B91)*('成本'!$C$2:$C$10000='销售'!C91)*'成本'!$D$2:$D$10000)-SUMPRODUCT(($B$2:$B$10000=B91)*($C$2:$C$10000=C91)*$D$2:$D$10000)</f>
        <v>-89</v>
      </c>
    </row>
    <row r="92" spans="1:10" ht="14.25">
      <c r="A92" s="7">
        <v>43169</v>
      </c>
      <c r="B92" s="5" t="s">
        <v>121</v>
      </c>
      <c r="C92" s="5">
        <v>1</v>
      </c>
      <c r="D92" s="5">
        <v>90</v>
      </c>
      <c r="E92" s="5">
        <v>349</v>
      </c>
      <c r="F92" s="9">
        <f t="shared" si="6"/>
        <v>31410</v>
      </c>
      <c r="G92" s="6">
        <f>SUMPRODUCT((B92='成本'!$B$2:$B$10000)*('成本'!$C$2:$C$10000='销售'!C92)*'成本'!$E$2:$E$10000)</f>
        <v>0</v>
      </c>
      <c r="H92" s="9">
        <f t="shared" si="7"/>
        <v>0</v>
      </c>
      <c r="I92" s="6">
        <f t="shared" si="8"/>
        <v>31410</v>
      </c>
      <c r="J92" s="9">
        <f>SUMPRODUCT(('成本'!$B$2:$B$10000='销售'!B92)*('成本'!$C$2:$C$10000='销售'!C92)*'成本'!$D$2:$D$10000)-SUMPRODUCT(($B$2:$B$10000=B92)*($C$2:$C$10000=C92)*$D$2:$D$10000)</f>
        <v>-90</v>
      </c>
    </row>
    <row r="93" spans="1:10" ht="14.25">
      <c r="A93" s="7">
        <v>43170</v>
      </c>
      <c r="B93" s="5" t="s">
        <v>122</v>
      </c>
      <c r="C93" s="5">
        <v>1</v>
      </c>
      <c r="D93" s="5">
        <v>91</v>
      </c>
      <c r="E93" s="5">
        <v>350</v>
      </c>
      <c r="F93" s="9">
        <f t="shared" si="6"/>
        <v>31850</v>
      </c>
      <c r="G93" s="6">
        <f>SUMPRODUCT((B93='成本'!$B$2:$B$10000)*('成本'!$C$2:$C$10000='销售'!C93)*'成本'!$E$2:$E$10000)</f>
        <v>0</v>
      </c>
      <c r="H93" s="9">
        <f t="shared" si="7"/>
        <v>0</v>
      </c>
      <c r="I93" s="6">
        <f t="shared" si="8"/>
        <v>31850</v>
      </c>
      <c r="J93" s="9">
        <f>SUMPRODUCT(('成本'!$B$2:$B$10000='销售'!B93)*('成本'!$C$2:$C$10000='销售'!C93)*'成本'!$D$2:$D$10000)-SUMPRODUCT(($B$2:$B$10000=B93)*($C$2:$C$10000=C93)*$D$2:$D$10000)</f>
        <v>-91</v>
      </c>
    </row>
    <row r="94" spans="1:10" ht="14.25">
      <c r="A94" s="7">
        <v>43171</v>
      </c>
      <c r="B94" s="5" t="s">
        <v>123</v>
      </c>
      <c r="C94" s="5">
        <v>1</v>
      </c>
      <c r="D94" s="5">
        <v>92</v>
      </c>
      <c r="E94" s="5">
        <v>351</v>
      </c>
      <c r="F94" s="9">
        <f t="shared" si="6"/>
        <v>32292</v>
      </c>
      <c r="G94" s="6">
        <f>SUMPRODUCT((B94='成本'!$B$2:$B$10000)*('成本'!$C$2:$C$10000='销售'!C94)*'成本'!$E$2:$E$10000)</f>
        <v>0</v>
      </c>
      <c r="H94" s="9">
        <f t="shared" si="7"/>
        <v>0</v>
      </c>
      <c r="I94" s="6">
        <f t="shared" si="8"/>
        <v>32292</v>
      </c>
      <c r="J94" s="9">
        <f>SUMPRODUCT(('成本'!$B$2:$B$10000='销售'!B94)*('成本'!$C$2:$C$10000='销售'!C94)*'成本'!$D$2:$D$10000)-SUMPRODUCT(($B$2:$B$10000=B94)*($C$2:$C$10000=C94)*$D$2:$D$10000)</f>
        <v>-92</v>
      </c>
    </row>
    <row r="95" spans="1:10" ht="14.25">
      <c r="A95" s="7">
        <v>43172</v>
      </c>
      <c r="B95" s="5" t="s">
        <v>124</v>
      </c>
      <c r="C95" s="5">
        <v>1</v>
      </c>
      <c r="D95" s="5">
        <v>93</v>
      </c>
      <c r="E95" s="5">
        <v>352</v>
      </c>
      <c r="F95" s="9">
        <f t="shared" si="6"/>
        <v>32736</v>
      </c>
      <c r="G95" s="6">
        <f>SUMPRODUCT((B95='成本'!$B$2:$B$10000)*('成本'!$C$2:$C$10000='销售'!C95)*'成本'!$E$2:$E$10000)</f>
        <v>0</v>
      </c>
      <c r="H95" s="9">
        <f t="shared" si="7"/>
        <v>0</v>
      </c>
      <c r="I95" s="6">
        <f t="shared" si="8"/>
        <v>32736</v>
      </c>
      <c r="J95" s="9">
        <f>SUMPRODUCT(('成本'!$B$2:$B$10000='销售'!B95)*('成本'!$C$2:$C$10000='销售'!C95)*'成本'!$D$2:$D$10000)-SUMPRODUCT(($B$2:$B$10000=B95)*($C$2:$C$10000=C95)*$D$2:$D$10000)</f>
        <v>-93</v>
      </c>
    </row>
    <row r="96" spans="1:10" ht="14.25">
      <c r="A96" s="7">
        <v>43173</v>
      </c>
      <c r="B96" s="5" t="s">
        <v>125</v>
      </c>
      <c r="C96" s="5">
        <v>1</v>
      </c>
      <c r="D96" s="5">
        <v>94</v>
      </c>
      <c r="E96" s="5">
        <v>353</v>
      </c>
      <c r="F96" s="9">
        <f t="shared" si="6"/>
        <v>33182</v>
      </c>
      <c r="G96" s="6">
        <f>SUMPRODUCT((B96='成本'!$B$2:$B$10000)*('成本'!$C$2:$C$10000='销售'!C96)*'成本'!$E$2:$E$10000)</f>
        <v>0</v>
      </c>
      <c r="H96" s="9">
        <f t="shared" si="7"/>
        <v>0</v>
      </c>
      <c r="I96" s="6">
        <f t="shared" si="8"/>
        <v>33182</v>
      </c>
      <c r="J96" s="9">
        <f>SUMPRODUCT(('成本'!$B$2:$B$10000='销售'!B96)*('成本'!$C$2:$C$10000='销售'!C96)*'成本'!$D$2:$D$10000)-SUMPRODUCT(($B$2:$B$10000=B96)*($C$2:$C$10000=C96)*$D$2:$D$10000)</f>
        <v>-94</v>
      </c>
    </row>
    <row r="97" spans="1:10" ht="14.25">
      <c r="A97" s="7">
        <v>43174</v>
      </c>
      <c r="B97" s="5" t="s">
        <v>126</v>
      </c>
      <c r="C97" s="5">
        <v>1</v>
      </c>
      <c r="D97" s="5">
        <v>95</v>
      </c>
      <c r="E97" s="5">
        <v>354</v>
      </c>
      <c r="F97" s="9">
        <f t="shared" si="6"/>
        <v>33630</v>
      </c>
      <c r="G97" s="6">
        <f>SUMPRODUCT((B97='成本'!$B$2:$B$10000)*('成本'!$C$2:$C$10000='销售'!C97)*'成本'!$E$2:$E$10000)</f>
        <v>0</v>
      </c>
      <c r="H97" s="9">
        <f t="shared" si="7"/>
        <v>0</v>
      </c>
      <c r="I97" s="6">
        <f t="shared" si="8"/>
        <v>33630</v>
      </c>
      <c r="J97" s="9">
        <f>SUMPRODUCT(('成本'!$B$2:$B$10000='销售'!B97)*('成本'!$C$2:$C$10000='销售'!C97)*'成本'!$D$2:$D$10000)-SUMPRODUCT(($B$2:$B$10000=B97)*($C$2:$C$10000=C97)*$D$2:$D$10000)</f>
        <v>-95</v>
      </c>
    </row>
    <row r="98" spans="1:10" ht="14.25">
      <c r="A98" s="7">
        <v>43175</v>
      </c>
      <c r="B98" s="5" t="s">
        <v>127</v>
      </c>
      <c r="C98" s="5">
        <v>1</v>
      </c>
      <c r="D98" s="5">
        <v>96</v>
      </c>
      <c r="E98" s="5">
        <v>355</v>
      </c>
      <c r="F98" s="9">
        <f t="shared" si="6"/>
        <v>34080</v>
      </c>
      <c r="G98" s="6">
        <f>SUMPRODUCT((B98='成本'!$B$2:$B$10000)*('成本'!$C$2:$C$10000='销售'!C98)*'成本'!$E$2:$E$10000)</f>
        <v>0</v>
      </c>
      <c r="H98" s="9">
        <f t="shared" si="7"/>
        <v>0</v>
      </c>
      <c r="I98" s="6">
        <f t="shared" si="8"/>
        <v>34080</v>
      </c>
      <c r="J98" s="9">
        <f>SUMPRODUCT(('成本'!$B$2:$B$10000='销售'!B98)*('成本'!$C$2:$C$10000='销售'!C98)*'成本'!$D$2:$D$10000)-SUMPRODUCT(($B$2:$B$10000=B98)*($C$2:$C$10000=C98)*$D$2:$D$10000)</f>
        <v>-96</v>
      </c>
    </row>
    <row r="99" spans="1:10" ht="14.25">
      <c r="A99" s="7">
        <v>43176</v>
      </c>
      <c r="B99" s="5" t="s">
        <v>128</v>
      </c>
      <c r="C99" s="5">
        <v>1</v>
      </c>
      <c r="D99" s="5">
        <v>97</v>
      </c>
      <c r="E99" s="5">
        <v>356</v>
      </c>
      <c r="F99" s="9">
        <f t="shared" si="6"/>
        <v>34532</v>
      </c>
      <c r="G99" s="6">
        <f>SUMPRODUCT((B99='成本'!$B$2:$B$10000)*('成本'!$C$2:$C$10000='销售'!C99)*'成本'!$E$2:$E$10000)</f>
        <v>0</v>
      </c>
      <c r="H99" s="9">
        <f t="shared" si="7"/>
        <v>0</v>
      </c>
      <c r="I99" s="6">
        <f t="shared" si="8"/>
        <v>34532</v>
      </c>
      <c r="J99" s="9">
        <f>SUMPRODUCT(('成本'!$B$2:$B$10000='销售'!B99)*('成本'!$C$2:$C$10000='销售'!C99)*'成本'!$D$2:$D$10000)-SUMPRODUCT(($B$2:$B$10000=B99)*($C$2:$C$10000=C99)*$D$2:$D$10000)</f>
        <v>-97</v>
      </c>
    </row>
    <row r="100" spans="1:10" ht="14.25">
      <c r="A100" s="7">
        <v>43177</v>
      </c>
      <c r="B100" s="5" t="s">
        <v>129</v>
      </c>
      <c r="C100" s="5">
        <v>1</v>
      </c>
      <c r="D100" s="5">
        <v>98</v>
      </c>
      <c r="E100" s="5">
        <v>357</v>
      </c>
      <c r="F100" s="9">
        <f t="shared" si="6"/>
        <v>34986</v>
      </c>
      <c r="G100" s="6">
        <f>SUMPRODUCT((B100='成本'!$B$2:$B$10000)*('成本'!$C$2:$C$10000='销售'!C100)*'成本'!$E$2:$E$10000)</f>
        <v>0</v>
      </c>
      <c r="H100" s="9">
        <f t="shared" si="7"/>
        <v>0</v>
      </c>
      <c r="I100" s="6">
        <f t="shared" si="8"/>
        <v>34986</v>
      </c>
      <c r="J100" s="9">
        <f>SUMPRODUCT(('成本'!$B$2:$B$10000='销售'!B100)*('成本'!$C$2:$C$10000='销售'!C100)*'成本'!$D$2:$D$10000)-SUMPRODUCT(($B$2:$B$10000=B100)*($C$2:$C$10000=C100)*$D$2:$D$10000)</f>
        <v>-98</v>
      </c>
    </row>
  </sheetData>
  <sheetProtection/>
  <printOptions/>
  <pageMargins left="0.75" right="0.75" top="1" bottom="1" header="0.5" footer="0.5"/>
  <pageSetup horizontalDpi="180" verticalDpi="180"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D10" sqref="D10"/>
    </sheetView>
  </sheetViews>
  <sheetFormatPr defaultColWidth="9.00390625" defaultRowHeight="14.25"/>
  <cols>
    <col min="1" max="1" width="89.75390625" style="0" customWidth="1"/>
  </cols>
  <sheetData>
    <row r="1" ht="30.75" customHeight="1">
      <c r="A1" s="1" t="s">
        <v>130</v>
      </c>
    </row>
    <row r="2" ht="37.5" customHeight="1">
      <c r="A2" s="2" t="s">
        <v>131</v>
      </c>
    </row>
    <row r="3" ht="54" customHeight="1">
      <c r="A3" s="2" t="s">
        <v>132</v>
      </c>
    </row>
    <row r="4" ht="30" customHeight="1">
      <c r="A4" s="2" t="s">
        <v>133</v>
      </c>
    </row>
    <row r="5" ht="36" customHeight="1">
      <c r="A5" s="2" t="s">
        <v>134</v>
      </c>
    </row>
    <row r="6" ht="31.5" customHeight="1">
      <c r="A6" s="2" t="s">
        <v>135</v>
      </c>
    </row>
    <row r="7" ht="19.5" customHeight="1">
      <c r="A7" s="2"/>
    </row>
    <row r="8" ht="19.5" customHeight="1">
      <c r="A8" s="2"/>
    </row>
    <row r="9" ht="19.5" customHeight="1">
      <c r="A9" s="2"/>
    </row>
    <row r="10" ht="19.5" customHeight="1">
      <c r="A10" s="2"/>
    </row>
    <row r="11" ht="19.5" customHeight="1">
      <c r="A11" s="3"/>
    </row>
    <row r="12" ht="19.5" customHeight="1">
      <c r="A12" s="3"/>
    </row>
    <row r="13" ht="19.5" customHeight="1">
      <c r="A13" s="3"/>
    </row>
    <row r="14" ht="19.5" customHeight="1">
      <c r="A14" s="3"/>
    </row>
    <row r="15" ht="19.5" customHeight="1">
      <c r="A15" s="3"/>
    </row>
    <row r="16" ht="19.5" customHeight="1">
      <c r="A16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N15" sqref="N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特特</dc:creator>
  <cp:keywords/>
  <dc:description/>
  <cp:lastModifiedBy>仰望1410755910</cp:lastModifiedBy>
  <dcterms:created xsi:type="dcterms:W3CDTF">2009-12-08T09:30:35Z</dcterms:created>
  <dcterms:modified xsi:type="dcterms:W3CDTF">2017-12-07T05:43:02Z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