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40" windowHeight="17745"/>
  </bookViews>
  <sheets>
    <sheet name="每月收入" sheetId="1" r:id="rId1"/>
    <sheet name="每月存款" sheetId="3" r:id="rId2"/>
    <sheet name="每月支出" sheetId="4" r:id="rId3"/>
    <sheet name="图表数据" sheetId="2" state="hidden" r:id="rId4"/>
  </sheets>
  <definedNames>
    <definedName name="BudgetTitle">每月收入!$B$1</definedName>
    <definedName name="ColumnTitle1">收入[[#Headers],[项目​​]]</definedName>
    <definedName name="ColumnTitle2">存款[[#Headers],[日期]]</definedName>
    <definedName name="ColumnTitle3">支出[[#Headers],[项目​​]]</definedName>
    <definedName name="_xlnm.Print_Titles" localSheetId="1">每月存款!$3:$3</definedName>
    <definedName name="_xlnm.Print_Titles" localSheetId="0">每月收入!$13:$13</definedName>
    <definedName name="_xlnm.Print_Titles" localSheetId="2">每月支出!$3:$3</definedName>
    <definedName name="每月总存款">每月收入!$C$8</definedName>
    <definedName name="每月总收入">每月收入!$C$4</definedName>
    <definedName name="每月总支出">每月收入!$C$6</definedName>
  </definedNames>
  <calcPr calcId="144525"/>
</workbook>
</file>

<file path=xl/sharedStrings.xml><?xml version="1.0" encoding="utf-8"?>
<sst xmlns="http://schemas.openxmlformats.org/spreadsheetml/2006/main" count="26">
  <si>
    <t>预算</t>
  </si>
  <si>
    <t>收入支出百分比</t>
  </si>
  <si>
    <t>汇总</t>
  </si>
  <si>
    <t>每月总收入</t>
  </si>
  <si>
    <t>每月总支出</t>
  </si>
  <si>
    <t>每月总存款</t>
  </si>
  <si>
    <t>现金余额</t>
  </si>
  <si>
    <t>每月收入</t>
  </si>
  <si>
    <t>项目​​</t>
  </si>
  <si>
    <t>金额</t>
  </si>
  <si>
    <t>收入来源 1</t>
  </si>
  <si>
    <t>收入来源 2</t>
  </si>
  <si>
    <t>其他</t>
  </si>
  <si>
    <t>每月存款</t>
  </si>
  <si>
    <t>日期</t>
  </si>
  <si>
    <t>每月支出</t>
  </si>
  <si>
    <t>租金/抵押贷款</t>
  </si>
  <si>
    <t>用电</t>
  </si>
  <si>
    <t>燃气</t>
  </si>
  <si>
    <t>移动电话</t>
  </si>
  <si>
    <t>日用杂货</t>
  </si>
  <si>
    <t>车贷</t>
  </si>
  <si>
    <t>信用卡</t>
  </si>
  <si>
    <t>车险</t>
  </si>
  <si>
    <t>杂项</t>
  </si>
  <si>
    <t>图表数据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</si>
</sst>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\¥#,##0.00;\¥\-#,##0.00"/>
    <numFmt numFmtId="177" formatCode="&quot;$&quot;#,##0.00"/>
    <numFmt numFmtId="178" formatCode="&quot;$&quot;#,##0"/>
    <numFmt numFmtId="179" formatCode="[$-F800]dddd\,\ mmmm\ dd\,\ yyyy"/>
    <numFmt numFmtId="180" formatCode="\¥#,##0;\¥\-#,##0"/>
  </numFmts>
  <fonts count="26">
    <font>
      <b/>
      <sz val="12"/>
      <color theme="3" tint="0.249946592608417"/>
      <name val="黑体"/>
      <charset val="134"/>
      <scheme val="minor"/>
    </font>
    <font>
      <b/>
      <sz val="12"/>
      <color theme="3" tint="0.249946592608417"/>
      <name val="Microsoft YaHei UI"/>
      <charset val="134"/>
    </font>
    <font>
      <b/>
      <sz val="18"/>
      <color theme="3"/>
      <name val="Microsoft YaHei UI"/>
      <charset val="134"/>
    </font>
    <font>
      <sz val="12"/>
      <name val="Microsoft YaHei UI"/>
      <charset val="134"/>
    </font>
    <font>
      <b/>
      <sz val="29"/>
      <color theme="3"/>
      <name val="Microsoft YaHei UI"/>
      <charset val="134"/>
    </font>
    <font>
      <sz val="12"/>
      <color theme="0"/>
      <name val="Microsoft YaHei UI"/>
      <charset val="134"/>
    </font>
    <font>
      <b/>
      <sz val="14"/>
      <color theme="4" tint="-0.249946592608417"/>
      <name val="Microsoft YaHei UI"/>
      <charset val="134"/>
    </font>
    <font>
      <u/>
      <sz val="11"/>
      <color rgb="FF0000FF"/>
      <name val="黑体"/>
      <charset val="0"/>
      <scheme val="minor"/>
    </font>
    <font>
      <sz val="11"/>
      <color theme="1"/>
      <name val="黑体"/>
      <charset val="134"/>
      <scheme val="minor"/>
    </font>
    <font>
      <u/>
      <sz val="11"/>
      <color rgb="FF800080"/>
      <name val="黑体"/>
      <charset val="0"/>
      <scheme val="minor"/>
    </font>
    <font>
      <b/>
      <sz val="29"/>
      <color theme="3"/>
      <name val="黑体"/>
      <charset val="134"/>
      <scheme val="major"/>
    </font>
    <font>
      <sz val="11"/>
      <color rgb="FF006100"/>
      <name val="黑体"/>
      <charset val="0"/>
      <scheme val="minor"/>
    </font>
    <font>
      <sz val="11"/>
      <color rgb="FFFA7D00"/>
      <name val="黑体"/>
      <charset val="0"/>
      <scheme val="minor"/>
    </font>
    <font>
      <sz val="11"/>
      <color rgb="FF9C0006"/>
      <name val="黑体"/>
      <charset val="0"/>
      <scheme val="minor"/>
    </font>
    <font>
      <sz val="11"/>
      <color theme="1"/>
      <name val="黑体"/>
      <charset val="0"/>
      <scheme val="minor"/>
    </font>
    <font>
      <sz val="11"/>
      <color rgb="FF3F3F76"/>
      <name val="黑体"/>
      <charset val="0"/>
      <scheme val="minor"/>
    </font>
    <font>
      <b/>
      <sz val="11"/>
      <color rgb="FFFFFFFF"/>
      <name val="黑体"/>
      <charset val="0"/>
      <scheme val="minor"/>
    </font>
    <font>
      <b/>
      <sz val="14"/>
      <color theme="4" tint="-0.249946592608417"/>
      <name val="黑体"/>
      <charset val="134"/>
      <scheme val="minor"/>
    </font>
    <font>
      <sz val="11"/>
      <color theme="0"/>
      <name val="黑体"/>
      <charset val="0"/>
      <scheme val="minor"/>
    </font>
    <font>
      <i/>
      <sz val="11"/>
      <color rgb="FF7F7F7F"/>
      <name val="黑体"/>
      <charset val="0"/>
      <scheme val="minor"/>
    </font>
    <font>
      <b/>
      <sz val="11"/>
      <color rgb="FF3F3F3F"/>
      <name val="黑体"/>
      <charset val="0"/>
      <scheme val="minor"/>
    </font>
    <font>
      <b/>
      <sz val="11"/>
      <color theme="3"/>
      <name val="黑体"/>
      <charset val="134"/>
      <scheme val="minor"/>
    </font>
    <font>
      <sz val="11"/>
      <color rgb="FFFF0000"/>
      <name val="黑体"/>
      <charset val="0"/>
      <scheme val="minor"/>
    </font>
    <font>
      <b/>
      <sz val="18"/>
      <color theme="3"/>
      <name val="黑体"/>
      <charset val="134"/>
      <scheme val="major"/>
    </font>
    <font>
      <sz val="11"/>
      <color rgb="FF9C6500"/>
      <name val="黑体"/>
      <charset val="0"/>
      <scheme val="minor"/>
    </font>
    <font>
      <b/>
      <sz val="11"/>
      <color rgb="FFFA7D00"/>
      <name val="黑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Alignment="0" applyProtection="0"/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Protection="0">
      <alignment horizontal="left"/>
    </xf>
    <xf numFmtId="0" fontId="17" fillId="0" borderId="0" applyNumberFormat="0" applyFill="0" applyAlignment="0" applyProtection="0"/>
    <xf numFmtId="0" fontId="18" fillId="20" borderId="0" applyNumberFormat="0" applyBorder="0" applyAlignment="0" applyProtection="0">
      <alignment vertical="center"/>
    </xf>
    <xf numFmtId="0" fontId="0" fillId="0" borderId="0" applyNumberFormat="0" applyFill="0" applyAlignment="0" applyProtection="0"/>
    <xf numFmtId="0" fontId="18" fillId="22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178" fontId="17" fillId="0" borderId="0">
      <alignment horizontal="left"/>
    </xf>
    <xf numFmtId="0" fontId="11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7" fontId="0" fillId="0" borderId="0" applyFont="0" applyFill="0" applyBorder="0" applyAlignment="0">
      <alignment horizontal="left"/>
    </xf>
    <xf numFmtId="9" fontId="17" fillId="0" borderId="0">
      <alignment horizontal="center"/>
    </xf>
  </cellStyleXfs>
  <cellXfs count="13">
    <xf numFmtId="0" fontId="0" fillId="0" borderId="0" xfId="0"/>
    <xf numFmtId="0" fontId="1" fillId="0" borderId="0" xfId="0" applyFont="1"/>
    <xf numFmtId="0" fontId="2" fillId="0" borderId="0" xfId="19" applyFont="1">
      <alignment horizontal="left"/>
    </xf>
    <xf numFmtId="9" fontId="3" fillId="0" borderId="0" xfId="0" applyNumberFormat="1" applyFont="1"/>
    <xf numFmtId="0" fontId="4" fillId="0" borderId="0" xfId="17" applyFont="1" applyAlignment="1">
      <alignment horizontal="left"/>
    </xf>
    <xf numFmtId="0" fontId="1" fillId="0" borderId="0" xfId="0" applyFont="1" applyBorder="1"/>
    <xf numFmtId="176" fontId="1" fillId="0" borderId="0" xfId="49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79" fontId="1" fillId="0" borderId="0" xfId="0" applyNumberFormat="1" applyFont="1" applyBorder="1" applyAlignment="1">
      <alignment horizontal="left"/>
    </xf>
    <xf numFmtId="9" fontId="5" fillId="0" borderId="0" xfId="0" applyNumberFormat="1" applyFont="1"/>
    <xf numFmtId="0" fontId="1" fillId="0" borderId="0" xfId="22" applyFont="1"/>
    <xf numFmtId="180" fontId="6" fillId="0" borderId="0" xfId="30" applyNumberFormat="1" applyFont="1">
      <alignment horizontal="left"/>
    </xf>
    <xf numFmtId="9" fontId="6" fillId="0" borderId="0" xfId="50" applyFo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金额" xfId="49"/>
    <cellStyle name="收入支出百分比" xfId="50"/>
  </cellStyles>
  <dxfs count="5">
    <dxf>
      <font>
        <color theme="5" tint="-0.249946592608417"/>
      </font>
    </dxf>
    <dxf>
      <border>
        <top style="thin">
          <color theme="2" tint="-0.249946592608417"/>
        </top>
      </border>
    </dxf>
    <dxf>
      <border>
        <top style="thin">
          <color theme="2" tint="-0.249946592608417"/>
        </top>
        <bottom/>
      </border>
    </dxf>
    <dxf>
      <font>
        <color theme="4" tint="-0.249946592608417"/>
      </font>
    </dxf>
    <dxf>
      <font>
        <b val="1"/>
        <i val="0"/>
        <color theme="3" tint="0.249946592608417"/>
      </font>
      <border>
        <top/>
        <bottom/>
      </border>
    </dxf>
  </dxfs>
  <tableStyles count="1" defaultTableStyle="BudgetTable" defaultPivotStyle="PivotStyleLight16">
    <tableStyle name="BudgetTable" pivot="0" count="4">
      <tableStyleElement type="wholeTable" dxfId="4"/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03679653679654"/>
          <c:y val="0.0461361014994233"/>
          <c:w val="0.835497835497836"/>
          <c:h val="0.89042675893887"/>
        </c:manualLayout>
      </c:layout>
      <c:pieChart>
        <c:varyColors val="1"/>
        <c:ser>
          <c:idx val="0"/>
          <c:order val="0"/>
          <c:spPr/>
          <c:explosion val="1"/>
          <c:dPt>
            <c:idx val="0"/>
            <c:bubble3D val="0"/>
            <c:explosion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elete val="1"/>
          </c:dLbls>
          <c:val>
            <c:numRef>
              <c:f>图表数据!$B$2:$B$3</c:f>
              <c:numCache>
                <c:formatCode>0%</c:formatCode>
                <c:ptCount val="2"/>
                <c:pt idx="0">
                  <c:v>0.4512</c:v>
                </c:pt>
                <c:pt idx="1">
                  <c:v>0.5488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2346960</xdr:colOff>
      <xdr:row>10</xdr:row>
      <xdr:rowOff>0</xdr:rowOff>
    </xdr:to>
    <xdr:graphicFrame>
      <xdr:nvGraphicFramePr>
        <xdr:cNvPr id="3" name="图表 2" descr="收入支出百分比饼图。可在单元格 B11 中找到的百分比值"/>
        <xdr:cNvGraphicFramePr/>
      </xdr:nvGraphicFramePr>
      <xdr:xfrm>
        <a:off x="276225" y="901700"/>
        <a:ext cx="2346960" cy="21990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收入" displayName="收入" ref="B13:C16">
  <autoFilter ref="B13:C16"/>
  <tableColumns count="2">
    <tableColumn id="1" name="项目​​" totalsRowLabel="Total"/>
    <tableColumn id="2" name="金额" totalsRowFunction="sum"/>
  </tableColumns>
  <tableStyleInfo name="BudgetTable" showFirstColumn="0" showLastColumn="0" showRowStripes="1" showColumnStripes="0"/>
</table>
</file>

<file path=xl/tables/table2.xml><?xml version="1.0" encoding="utf-8"?>
<table xmlns="http://schemas.openxmlformats.org/spreadsheetml/2006/main" id="6" name="存款" displayName="存款" ref="B3:C6" totalsRowShown="0">
  <autoFilter ref="B3:C6"/>
  <tableColumns count="2">
    <tableColumn id="1" name="日期"/>
    <tableColumn id="2" name="金额"/>
  </tableColumns>
  <tableStyleInfo name="BudgetTable" showFirstColumn="0" showLastColumn="0" showRowStripes="1" showColumnStripes="0"/>
</table>
</file>

<file path=xl/tables/table3.xml><?xml version="1.0" encoding="utf-8"?>
<table xmlns="http://schemas.openxmlformats.org/spreadsheetml/2006/main" id="8" name="支出" displayName="支出" ref="B3:C12" totalsRowShown="0">
  <autoFilter ref="B3:C12"/>
  <tableColumns count="2">
    <tableColumn id="1" name="项目​​"/>
    <tableColumn id="2" name="金额"/>
  </tableColumns>
  <tableStyleInfo name="Budget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ersonal Budget">
      <a:dk1>
        <a:sysClr val="windowText" lastClr="000000"/>
      </a:dk1>
      <a:lt1>
        <a:sysClr val="window" lastClr="FFFFFF"/>
      </a:lt1>
      <a:dk2>
        <a:srgbClr val="282C27"/>
      </a:dk2>
      <a:lt2>
        <a:srgbClr val="EBEDE6"/>
      </a:lt2>
      <a:accent1>
        <a:srgbClr val="91BD30"/>
      </a:accent1>
      <a:accent2>
        <a:srgbClr val="EB6982"/>
      </a:accent2>
      <a:accent3>
        <a:srgbClr val="40B0C2"/>
      </a:accent3>
      <a:accent4>
        <a:srgbClr val="E6C73D"/>
      </a:accent4>
      <a:accent5>
        <a:srgbClr val="A68C75"/>
      </a:accent5>
      <a:accent6>
        <a:srgbClr val="A64F8F"/>
      </a:accent6>
      <a:hlink>
        <a:srgbClr val="40B0C2"/>
      </a:hlink>
      <a:folHlink>
        <a:srgbClr val="A64F8F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B1:C16"/>
  <sheetViews>
    <sheetView showGridLines="0" tabSelected="1" workbookViewId="0">
      <selection activeCell="E27" sqref="E27"/>
    </sheetView>
  </sheetViews>
  <sheetFormatPr defaultColWidth="9" defaultRowHeight="28.5" customHeight="1" outlineLevelCol="2"/>
  <cols>
    <col min="1" max="1" width="3.22222222222222" style="1" customWidth="1"/>
    <col min="2" max="2" width="28.5555555555556" style="1" customWidth="1"/>
    <col min="3" max="3" width="20.3333333333333" style="1" customWidth="1"/>
    <col min="4" max="4" width="9" style="1" customWidth="1"/>
    <col min="5" max="16384" width="8.88888888888889" style="1"/>
  </cols>
  <sheetData>
    <row r="1" ht="43" customHeight="1" spans="2:3">
      <c r="B1" s="4" t="s">
        <v>0</v>
      </c>
      <c r="C1" s="2"/>
    </row>
    <row r="2" ht="28" customHeight="1" spans="2:3">
      <c r="B2" s="2" t="s">
        <v>1</v>
      </c>
      <c r="C2" s="2" t="s">
        <v>2</v>
      </c>
    </row>
    <row r="3" ht="30" customHeight="1" spans="2:3">
      <c r="B3" s="9"/>
      <c r="C3" s="10" t="s">
        <v>3</v>
      </c>
    </row>
    <row r="4" ht="20.45" customHeight="1" spans="3:3">
      <c r="C4" s="11">
        <f>SUM(收入[金额])</f>
        <v>3750</v>
      </c>
    </row>
    <row r="5" ht="20.45" customHeight="1" spans="3:3">
      <c r="C5" s="10" t="s">
        <v>4</v>
      </c>
    </row>
    <row r="6" ht="20.45" customHeight="1" spans="3:3">
      <c r="C6" s="11">
        <f>SUM(支出[[#All],[金额]])</f>
        <v>2058</v>
      </c>
    </row>
    <row r="7" ht="20.45" customHeight="1" spans="3:3">
      <c r="C7" s="10" t="s">
        <v>5</v>
      </c>
    </row>
    <row r="8" ht="20.45" customHeight="1" spans="3:3">
      <c r="C8" s="11">
        <f>SUM(存款[[#All],[金额]])</f>
        <v>550</v>
      </c>
    </row>
    <row r="9" ht="20.45" customHeight="1" spans="3:3">
      <c r="C9" s="10" t="s">
        <v>6</v>
      </c>
    </row>
    <row r="10" ht="20.45" customHeight="1" spans="3:3">
      <c r="C10" s="11">
        <f>每月总收入-每月总支出-每月总存款</f>
        <v>1142</v>
      </c>
    </row>
    <row r="11" ht="22.5" customHeight="1" spans="2:2">
      <c r="B11" s="12">
        <f>MIN(每月总支出/每月总收入,1)</f>
        <v>0.5488</v>
      </c>
    </row>
    <row r="12" ht="45" customHeight="1" spans="2:2">
      <c r="B12" s="2" t="s">
        <v>7</v>
      </c>
    </row>
    <row r="13" ht="24.95" customHeight="1" spans="2:3">
      <c r="B13" s="5" t="s">
        <v>8</v>
      </c>
      <c r="C13" s="5" t="s">
        <v>9</v>
      </c>
    </row>
    <row r="14" ht="24.95" customHeight="1" spans="2:3">
      <c r="B14" s="5" t="s">
        <v>10</v>
      </c>
      <c r="C14" s="6">
        <v>2500</v>
      </c>
    </row>
    <row r="15" ht="24.95" customHeight="1" spans="2:3">
      <c r="B15" s="5" t="s">
        <v>11</v>
      </c>
      <c r="C15" s="6">
        <v>1000</v>
      </c>
    </row>
    <row r="16" ht="24.95" customHeight="1" spans="2:3">
      <c r="B16" s="5" t="s">
        <v>12</v>
      </c>
      <c r="C16" s="6">
        <v>250</v>
      </c>
    </row>
  </sheetData>
  <conditionalFormatting sqref="C10">
    <cfRule type="expression" dxfId="0" priority="1">
      <formula>图表数据!$B$4</formula>
    </cfRule>
  </conditionalFormatting>
  <dataValidations count="10">
    <dataValidation allowBlank="1" showInputMessage="1" showErrorMessage="1" prompt="在此工作表中输入每月收入。在另外两个工作表中添加支出和存款。三个工作表的总计汇总在 C3:C10 中。饼图显示了收入支出百分比，这也表示为 B11 中的值" sqref="A1"/>
    <dataValidation allowBlank="1" showInputMessage="1" showErrorMessage="1" prompt="为此工作表输入标题，这将自动更新“每月存款”和“每月支出”工作表中的 B1 单元格" sqref="B1"/>
    <dataValidation allowBlank="1" showInputMessage="1" showErrorMessage="1" prompt="B 列第 3 行到第 10 之间显示的收入支出百分比饼图" sqref="B3"/>
    <dataValidation allowBlank="1" showInputMessage="1" showErrorMessage="1" prompt="自动计算每月总收入" sqref="C4"/>
    <dataValidation allowBlank="1" showInputMessage="1" showErrorMessage="1" prompt="自动计算每月总支出" sqref="C6"/>
    <dataValidation allowBlank="1" showInputMessage="1" showErrorMessage="1" prompt="自动计算每月总存款" sqref="C8"/>
    <dataValidation allowBlank="1" showInputMessage="1" showErrorMessage="1" prompt="自动计算现金余额" sqref="C10"/>
    <dataValidation allowBlank="1" showInputMessage="1" showErrorMessage="1" prompt="收入支出百分比。自动计算该值" sqref="B11"/>
    <dataValidation allowBlank="1" showInputMessage="1" showErrorMessage="1" prompt="在此列中输入每月收入项" sqref="B13"/>
    <dataValidation allowBlank="1" showInputMessage="1" showErrorMessage="1" prompt="在此列中输入每月收入金额" sqref="C13"/>
  </dataValidations>
  <printOptions horizontalCentered="1"/>
  <pageMargins left="0.349305555555556" right="0.409722222222222" top="0.409722222222222" bottom="0.349305555555556" header="0.3" footer="0.3"/>
  <pageSetup paperSize="9" fitToHeight="0" orientation="portrait" verticalDpi="300"/>
  <headerFooter differentFirst="1">
    <oddFooter>&amp;CPage &amp;P of &amp;N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B1:C7"/>
  <sheetViews>
    <sheetView showGridLines="0" workbookViewId="0">
      <selection activeCell="C23" sqref="C23:C24"/>
    </sheetView>
  </sheetViews>
  <sheetFormatPr defaultColWidth="9" defaultRowHeight="28.5" customHeight="1" outlineLevelRow="6" outlineLevelCol="2"/>
  <cols>
    <col min="1" max="1" width="3.22222222222222" style="1" customWidth="1"/>
    <col min="2" max="2" width="28.5555555555556" style="1" customWidth="1"/>
    <col min="3" max="3" width="20.3333333333333" style="1" customWidth="1"/>
    <col min="4" max="4" width="9" style="1" customWidth="1"/>
    <col min="5" max="16384" width="8.88888888888889" style="1"/>
  </cols>
  <sheetData>
    <row r="1" ht="35.25" customHeight="1" spans="2:3">
      <c r="B1" s="4" t="str">
        <f>BudgetTitle</f>
        <v>预算</v>
      </c>
      <c r="C1" s="2"/>
    </row>
    <row r="2" ht="45" customHeight="1" spans="2:3">
      <c r="B2" s="2" t="s">
        <v>13</v>
      </c>
      <c r="C2" s="7"/>
    </row>
    <row r="3" ht="24.95" customHeight="1" spans="2:3">
      <c r="B3" s="5" t="s">
        <v>14</v>
      </c>
      <c r="C3" s="5" t="s">
        <v>9</v>
      </c>
    </row>
    <row r="4" ht="24.95" customHeight="1" spans="2:3">
      <c r="B4" s="8" t="s">
        <v>14</v>
      </c>
      <c r="C4" s="6">
        <v>200</v>
      </c>
    </row>
    <row r="5" ht="24.95" customHeight="1" spans="2:3">
      <c r="B5" s="8" t="s">
        <v>14</v>
      </c>
      <c r="C5" s="6">
        <v>250</v>
      </c>
    </row>
    <row r="6" ht="24.95" customHeight="1" spans="2:3">
      <c r="B6" s="8" t="s">
        <v>14</v>
      </c>
      <c r="C6" s="6">
        <v>100</v>
      </c>
    </row>
    <row r="7" ht="24.95" customHeight="1" spans="3:3">
      <c r="C7" s="7"/>
    </row>
  </sheetData>
  <dataValidations count="4">
    <dataValidation allowBlank="1" showInputMessage="1" showErrorMessage="1" prompt="在此工作表中输入每月存款" sqref="A1"/>
    <dataValidation allowBlank="1" showInputMessage="1" showErrorMessage="1" prompt="标题将根据“每月收入”工作表的 B1 单元格中的值自动更新" sqref="B1"/>
    <dataValidation allowBlank="1" showInputMessage="1" showErrorMessage="1" prompt="在此列中输入存款日期" sqref="B3"/>
    <dataValidation allowBlank="1" showInputMessage="1" showErrorMessage="1" prompt="在此列中输入存款额" sqref="C3"/>
  </dataValidations>
  <printOptions horizontalCentered="1"/>
  <pageMargins left="0.349305555555556" right="0.409722222222222" top="0.409722222222222" bottom="0.349305555555556" header="0.3" footer="0.3"/>
  <pageSetup paperSize="9" fitToHeight="0" orientation="portrait" verticalDpi="300"/>
  <headerFooter differentFirst="1">
    <oddFooter>&amp;CPage &amp;P of &amp;N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499984740745262"/>
    <pageSetUpPr fitToPage="1"/>
  </sheetPr>
  <dimension ref="B1:C13"/>
  <sheetViews>
    <sheetView showGridLines="0" workbookViewId="0">
      <selection activeCell="C15" sqref="C15"/>
    </sheetView>
  </sheetViews>
  <sheetFormatPr defaultColWidth="9" defaultRowHeight="28.5" customHeight="1" outlineLevelCol="2"/>
  <cols>
    <col min="1" max="1" width="3.22222222222222" style="1" customWidth="1"/>
    <col min="2" max="2" width="28.5555555555556" style="1" customWidth="1"/>
    <col min="3" max="3" width="20.3333333333333" style="1" customWidth="1"/>
    <col min="4" max="4" width="9" style="1" customWidth="1"/>
    <col min="5" max="16384" width="8.88888888888889" style="1"/>
  </cols>
  <sheetData>
    <row r="1" ht="35.25" customHeight="1" spans="2:3">
      <c r="B1" s="4" t="str">
        <f>BudgetTitle</f>
        <v>预算</v>
      </c>
      <c r="C1" s="2"/>
    </row>
    <row r="2" ht="45" customHeight="1" spans="2:2">
      <c r="B2" s="2" t="s">
        <v>15</v>
      </c>
    </row>
    <row r="3" ht="24.95" customHeight="1" spans="2:3">
      <c r="B3" s="5" t="s">
        <v>8</v>
      </c>
      <c r="C3" s="5" t="s">
        <v>9</v>
      </c>
    </row>
    <row r="4" ht="24.95" customHeight="1" spans="2:3">
      <c r="B4" s="5" t="s">
        <v>16</v>
      </c>
      <c r="C4" s="6">
        <v>800</v>
      </c>
    </row>
    <row r="5" ht="24.95" customHeight="1" spans="2:3">
      <c r="B5" s="5" t="s">
        <v>17</v>
      </c>
      <c r="C5" s="6">
        <v>120</v>
      </c>
    </row>
    <row r="6" ht="24.95" customHeight="1" spans="2:3">
      <c r="B6" s="5" t="s">
        <v>18</v>
      </c>
      <c r="C6" s="6">
        <v>50</v>
      </c>
    </row>
    <row r="7" ht="24.95" customHeight="1" spans="2:3">
      <c r="B7" s="5" t="s">
        <v>19</v>
      </c>
      <c r="C7" s="6">
        <v>45</v>
      </c>
    </row>
    <row r="8" ht="24.95" customHeight="1" spans="2:3">
      <c r="B8" s="5" t="s">
        <v>20</v>
      </c>
      <c r="C8" s="6">
        <v>500</v>
      </c>
    </row>
    <row r="9" ht="24.95" customHeight="1" spans="2:3">
      <c r="B9" s="5" t="s">
        <v>21</v>
      </c>
      <c r="C9" s="6">
        <v>273</v>
      </c>
    </row>
    <row r="10" ht="24.95" customHeight="1" spans="2:3">
      <c r="B10" s="5" t="s">
        <v>22</v>
      </c>
      <c r="C10" s="6">
        <v>120</v>
      </c>
    </row>
    <row r="11" ht="24.95" customHeight="1" spans="2:3">
      <c r="B11" s="5" t="s">
        <v>23</v>
      </c>
      <c r="C11" s="6">
        <v>50</v>
      </c>
    </row>
    <row r="12" ht="24.95" customHeight="1" spans="2:3">
      <c r="B12" s="5" t="s">
        <v>24</v>
      </c>
      <c r="C12" s="6">
        <v>100</v>
      </c>
    </row>
    <row r="13" ht="24.95" customHeight="1" spans="3:3">
      <c r="C13" s="7"/>
    </row>
  </sheetData>
  <dataValidations count="4">
    <dataValidation allowBlank="1" showInputMessage="1" showErrorMessage="1" prompt="在此工作表中输入每月支出" sqref="A1"/>
    <dataValidation allowBlank="1" showInputMessage="1" showErrorMessage="1" prompt="标题将根据“每月收入”工作表的 B1 单元格中的值自动更新" sqref="B1"/>
    <dataValidation allowBlank="1" showInputMessage="1" showErrorMessage="1" prompt="在此列中输入每月支出项" sqref="B3"/>
    <dataValidation allowBlank="1" showInputMessage="1" showErrorMessage="1" prompt="在此列中输入每月支出金额" sqref="C3"/>
  </dataValidations>
  <printOptions horizontalCentered="1"/>
  <pageMargins left="0.349305555555556" right="0.409722222222222" top="0.409722222222222" bottom="0.349305555555556" header="0.3" footer="0.3"/>
  <pageSetup paperSize="9" fitToHeight="0" orientation="portrait" verticalDpi="300"/>
  <headerFooter differentFirst="1">
    <oddFooter>&amp;CPage &amp;P of &amp;N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</sheetPr>
  <dimension ref="B1:B4"/>
  <sheetViews>
    <sheetView showGridLines="0" workbookViewId="0">
      <selection activeCell="A1" sqref="A1"/>
    </sheetView>
  </sheetViews>
  <sheetFormatPr defaultColWidth="9" defaultRowHeight="18" outlineLevelRow="3" outlineLevelCol="1"/>
  <cols>
    <col min="1" max="1" width="1.77777777777778" style="1" customWidth="1"/>
    <col min="2" max="16384" width="8.88888888888889" style="1"/>
  </cols>
  <sheetData>
    <row r="1" ht="24.75" spans="2:2">
      <c r="B1" s="2" t="s">
        <v>25</v>
      </c>
    </row>
    <row r="2" spans="2:2">
      <c r="B2" s="3">
        <f>MIN(1-B3,1)</f>
        <v>0.4512</v>
      </c>
    </row>
    <row r="3" spans="2:2">
      <c r="B3" s="3">
        <f>MIN(每月总支出/每月总收入,1)</f>
        <v>0.5488</v>
      </c>
    </row>
    <row r="4" spans="2:2">
      <c r="B4" s="1" t="b">
        <f>(每月总支出/每月总收入)&gt;1</f>
        <v>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每月收入</vt:lpstr>
      <vt:lpstr>每月存款</vt:lpstr>
      <vt:lpstr>每月支出</vt:lpstr>
      <vt:lpstr>图表数据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yexue12356</cp:lastModifiedBy>
  <dcterms:created xsi:type="dcterms:W3CDTF">2016-08-23T19:53:00Z</dcterms:created>
  <dcterms:modified xsi:type="dcterms:W3CDTF">2017-12-21T03:08:18Z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