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showSheetTabs="0" windowWidth="14295" windowHeight="12630" tabRatio="760" firstSheet="17" activeTab="16"/>
  </bookViews>
  <sheets>
    <sheet name="员工信息表" sheetId="2" r:id="rId1"/>
    <sheet name="1月" sheetId="19" r:id="rId2"/>
    <sheet name="2月" sheetId="20" r:id="rId3"/>
    <sheet name="3月" sheetId="21" r:id="rId4"/>
    <sheet name="4月" sheetId="22" r:id="rId5"/>
    <sheet name="5月" sheetId="23" r:id="rId6"/>
    <sheet name="6月" sheetId="24" r:id="rId7"/>
    <sheet name="7月" sheetId="25" r:id="rId8"/>
    <sheet name="8月" sheetId="26" r:id="rId9"/>
    <sheet name="9月" sheetId="27" r:id="rId10"/>
    <sheet name="10月" sheetId="28" r:id="rId11"/>
    <sheet name="11月" sheetId="29" r:id="rId12"/>
    <sheet name="12月" sheetId="30" r:id="rId13"/>
    <sheet name="借支明细表" sheetId="3" r:id="rId14"/>
    <sheet name="工作纪要" sheetId="5" r:id="rId15"/>
    <sheet name="工资结算表" sheetId="6" r:id="rId16"/>
    <sheet name="封面" sheetId="18" r:id="rId17"/>
  </sheets>
  <definedNames>
    <definedName name="_xlnm._FilterDatabase" localSheetId="13" hidden="1">借支明细表!$D$2:$I$164</definedName>
    <definedName name="_xlnm._FilterDatabase" localSheetId="14" hidden="1">工作纪要!$C$3:$F$14</definedName>
    <definedName name="月份">员工信息表!$M$2:$M$1048576</definedName>
    <definedName name="日期">员工信息表!$N$2:$N$1048576</definedName>
    <definedName name="工种">员工信息表!$H$2:$H$1048576</definedName>
    <definedName name="姓名">员工信息表!$B$2:$B$1048576</definedName>
    <definedName name="借款方式">员工信息表!$K$2:$K$1048576</definedName>
    <definedName name="_xlnm.Print_Area" localSheetId="15">工资结算表!$B:$O</definedName>
    <definedName name="_xlnm.Print_Area" localSheetId="13">借支明细表!$D:$I</definedName>
    <definedName name="年份">员工信息表!$O$2:$O$1048576</definedName>
    <definedName name="_xlnm.Print_Titles" localSheetId="1">'1月'!$1:$3</definedName>
    <definedName name="_xlnm.Print_Titles" localSheetId="2">'2月'!$1:$3</definedName>
    <definedName name="_xlnm.Print_Titles" localSheetId="3">'3月'!$1:$3</definedName>
    <definedName name="_xlnm.Print_Titles" localSheetId="4">'4月'!$1:$3</definedName>
    <definedName name="_xlnm.Print_Titles" localSheetId="5">'5月'!$1:$3</definedName>
    <definedName name="_xlnm.Print_Titles" localSheetId="6">'6月'!$1:$3</definedName>
    <definedName name="_xlnm.Print_Titles" localSheetId="7">'7月'!$1:$3</definedName>
    <definedName name="_xlnm.Print_Titles" localSheetId="8">'8月'!$1:$3</definedName>
    <definedName name="_xlnm.Print_Titles" localSheetId="9">'9月'!$1:$3</definedName>
    <definedName name="_xlnm.Print_Titles" localSheetId="10">'10月'!$1:$3</definedName>
    <definedName name="_xlnm.Print_Titles" localSheetId="11">'11月'!$1:$3</definedName>
    <definedName name="_xlnm.Print_Titles" localSheetId="12">'12月'!$1:$3</definedName>
  </definedNames>
  <calcPr calcId="144525" concurrentCalc="0"/>
</workbook>
</file>

<file path=xl/sharedStrings.xml><?xml version="1.0" encoding="utf-8"?>
<sst xmlns="http://schemas.openxmlformats.org/spreadsheetml/2006/main" count="95">
  <si>
    <t>姓名</t>
  </si>
  <si>
    <t>电话</t>
  </si>
  <si>
    <t>银行卡号</t>
  </si>
  <si>
    <t>工种</t>
  </si>
  <si>
    <t>单价</t>
  </si>
  <si>
    <t>借款方式</t>
  </si>
  <si>
    <t>月份</t>
  </si>
  <si>
    <t>日期</t>
  </si>
  <si>
    <t>年份</t>
  </si>
  <si>
    <t>张1</t>
  </si>
  <si>
    <t>大工</t>
  </si>
  <si>
    <t>现金</t>
  </si>
  <si>
    <t>张2</t>
  </si>
  <si>
    <t>中工</t>
  </si>
  <si>
    <t>银行转帐</t>
  </si>
  <si>
    <t>张3</t>
  </si>
  <si>
    <t>普工</t>
  </si>
  <si>
    <t>支付宝转账</t>
  </si>
  <si>
    <t>张4</t>
  </si>
  <si>
    <t>小工</t>
  </si>
  <si>
    <t>张5</t>
  </si>
  <si>
    <t>技工</t>
  </si>
  <si>
    <t>张6</t>
  </si>
  <si>
    <t>张7</t>
  </si>
  <si>
    <t>张8</t>
  </si>
  <si>
    <t>张9</t>
  </si>
  <si>
    <t>张10</t>
  </si>
  <si>
    <t>张11</t>
  </si>
  <si>
    <t>张12</t>
  </si>
  <si>
    <t>考  勤  表</t>
  </si>
  <si>
    <t>填表需知：   ● 出勤   ○ 缺勤  ★加班1天  ☆加班0.5天</t>
  </si>
  <si>
    <t>序号</t>
  </si>
  <si>
    <t>出勤
天数</t>
  </si>
  <si>
    <t>缺勤
天数</t>
  </si>
  <si>
    <t>加班天数</t>
  </si>
  <si>
    <t>班次</t>
  </si>
  <si>
    <t>●</t>
  </si>
  <si>
    <t>○</t>
  </si>
  <si>
    <t>★</t>
  </si>
  <si>
    <t>☆</t>
  </si>
  <si>
    <t>借支登记表</t>
  </si>
  <si>
    <t>辅助列1</t>
  </si>
  <si>
    <t>辅助列2</t>
  </si>
  <si>
    <t>借款金额</t>
  </si>
  <si>
    <t>备注</t>
  </si>
  <si>
    <t>由于此表的公式达到5000行，所以在输入月份和日期时运算会不及时，在输入完登记表内容后，按左侧图片指示点击一下"计算工作表"按钮。</t>
  </si>
  <si>
    <t>日工作纪要登记表</t>
  </si>
  <si>
    <t>工作纪要查询</t>
  </si>
  <si>
    <t>纪要内容</t>
  </si>
  <si>
    <t>DGSSGSG</t>
  </si>
  <si>
    <t>SGSDGSGWTWYHSH</t>
  </si>
  <si>
    <t>SGSDGSGWTWYHSH52525252</t>
  </si>
  <si>
    <t>SGSDGSGWTWYHSH2ASDFS</t>
  </si>
  <si>
    <t>SGSDGSGSGSGS</t>
  </si>
  <si>
    <t>SGSDGSGWTWYHSHGDSGSHDHD</t>
  </si>
  <si>
    <t>SGSDGSGWTWYHSH463626</t>
  </si>
  <si>
    <t>工资结算汇总表</t>
  </si>
  <si>
    <t>月份借支查询表</t>
  </si>
  <si>
    <t>1月</t>
  </si>
  <si>
    <t>姓名:</t>
  </si>
  <si>
    <t>银行卡号:</t>
  </si>
  <si>
    <t>—</t>
  </si>
  <si>
    <t>借款合计</t>
  </si>
  <si>
    <t>日工资</t>
  </si>
  <si>
    <t>出勤天数</t>
  </si>
  <si>
    <t>应发工资</t>
  </si>
  <si>
    <t>借款</t>
  </si>
  <si>
    <t>实发工资</t>
  </si>
  <si>
    <t>电话:</t>
  </si>
  <si>
    <t>日工资:</t>
  </si>
  <si>
    <t>工资</t>
  </si>
  <si>
    <t>合计</t>
  </si>
  <si>
    <t>考 勤 工 资 核 算 管 理 系 统</t>
  </si>
  <si>
    <t>员工信息表</t>
  </si>
  <si>
    <t>借支明细表</t>
  </si>
  <si>
    <t>工作纪要</t>
  </si>
  <si>
    <t>工资结算表</t>
  </si>
  <si>
    <t>考勤表</t>
  </si>
  <si>
    <t>2月</t>
  </si>
  <si>
    <t>3月</t>
  </si>
  <si>
    <t>4月</t>
  </si>
  <si>
    <t>5月</t>
  </si>
  <si>
    <t>6月</t>
  </si>
  <si>
    <t>7月</t>
  </si>
  <si>
    <t>8月</t>
  </si>
  <si>
    <t>9月</t>
  </si>
  <si>
    <t>10月</t>
  </si>
  <si>
    <t>11月</t>
  </si>
  <si>
    <t>12月</t>
  </si>
  <si>
    <t>使用说明</t>
  </si>
  <si>
    <t>使用此表需先在《员工信息表》中录入员工基本信息、工种、单价、借款方式等信息，便于后面各表格的使用。</t>
  </si>
  <si>
    <t>1-12月的考勤表格中姓名、工种是根据“员工信息表”中的信息自动显示和更新。
出勤天数、缺勤天数、加班天数是自动计算。用户只需要在每天的上午下午及加班处选择相对应的符号即可。</t>
  </si>
  <si>
    <t>《借支明细表》中月份、日期、姓名、借款方式均为选择方式录入。</t>
  </si>
  <si>
    <t>《工作纪要》中左侧表格中用户每天只需要将工作计划或安排录入进去即可，右侧表格输入日期即可查询出该日期的所有工作安排。</t>
  </si>
  <si>
    <t>《工资结算表》中选择员工姓名，左侧表格中即可自动计算出该员工12个月的出勤及工资情况，右侧表格中选择起止月份，即可查询出该员工在这期间所有的借支记录。</t>
  </si>
</sst>
</file>

<file path=xl/styles.xml><?xml version="1.0" encoding="utf-8"?>
<styleSheet xmlns="http://schemas.openxmlformats.org/spreadsheetml/2006/main">
  <numFmts count="9">
    <numFmt numFmtId="176" formatCode="0&quot;年&quot;"/>
    <numFmt numFmtId="41" formatCode="_ * #,##0_ ;_ * \-#,##0_ ;_ * &quot;-&quot;_ ;_ @_ "/>
    <numFmt numFmtId="177" formatCode="0&quot;日&quot;"/>
    <numFmt numFmtId="178" formatCode="0&quot;月&quot;"/>
    <numFmt numFmtId="42" formatCode="_ &quot;￥&quot;* #,##0_ ;_ &quot;￥&quot;* \-#,##0_ ;_ &quot;￥&quot;* &quot;-&quot;_ ;_ @_ "/>
    <numFmt numFmtId="44" formatCode="_ &quot;￥&quot;* #,##0.00_ ;_ &quot;￥&quot;* \-#,##0.00_ ;_ &quot;￥&quot;* &quot;-&quot;??_ ;_ @_ "/>
    <numFmt numFmtId="179" formatCode="0_ "/>
    <numFmt numFmtId="43" formatCode="_ * #,##0.00_ ;_ * \-#,##0.00_ ;_ * &quot;-&quot;??_ ;_ @_ "/>
    <numFmt numFmtId="180" formatCode="d"/>
  </numFmts>
  <fonts count="42">
    <font>
      <sz val="11"/>
      <name val="宋体"/>
      <charset val="134"/>
    </font>
    <font>
      <b/>
      <sz val="33"/>
      <color theme="0"/>
      <name val="微软雅黑"/>
      <charset val="134"/>
    </font>
    <font>
      <b/>
      <sz val="11"/>
      <color rgb="FFFF0000"/>
      <name val="微软雅黑"/>
      <charset val="0"/>
    </font>
    <font>
      <b/>
      <sz val="11"/>
      <color rgb="FFFF0000"/>
      <name val="微软雅黑"/>
      <charset val="134"/>
    </font>
    <font>
      <b/>
      <sz val="11"/>
      <color theme="0"/>
      <name val="微软雅黑"/>
      <charset val="134"/>
    </font>
    <font>
      <b/>
      <sz val="10"/>
      <color theme="0"/>
      <name val="幼圆"/>
      <charset val="134"/>
    </font>
    <font>
      <sz val="9"/>
      <color theme="0"/>
      <name val="幼圆"/>
      <charset val="134"/>
    </font>
    <font>
      <b/>
      <sz val="15"/>
      <name val="微软雅黑"/>
      <charset val="134"/>
    </font>
    <font>
      <sz val="11"/>
      <name val="微软雅黑"/>
      <charset val="134"/>
    </font>
    <font>
      <b/>
      <sz val="11"/>
      <name val="微软雅黑"/>
      <charset val="134"/>
    </font>
    <font>
      <sz val="11"/>
      <color theme="0"/>
      <name val="宋体"/>
      <charset val="134"/>
    </font>
    <font>
      <sz val="11"/>
      <color rgb="FFFF0000"/>
      <name val="微软雅黑"/>
      <charset val="134"/>
    </font>
    <font>
      <b/>
      <sz val="15"/>
      <color rgb="FFFF0000"/>
      <name val="微软雅黑"/>
      <charset val="134"/>
    </font>
    <font>
      <sz val="10"/>
      <name val="宋体"/>
      <charset val="134"/>
    </font>
    <font>
      <b/>
      <sz val="10"/>
      <color theme="0"/>
      <name val="宋体"/>
      <charset val="134"/>
      <scheme val="minor"/>
    </font>
    <font>
      <b/>
      <sz val="18"/>
      <name val="微软雅黑"/>
      <charset val="134"/>
    </font>
    <font>
      <b/>
      <sz val="10"/>
      <name val="微软雅黑"/>
      <charset val="134"/>
    </font>
    <font>
      <b/>
      <sz val="10"/>
      <color rgb="FFFF0000"/>
      <name val="微软雅黑"/>
      <charset val="134"/>
    </font>
    <font>
      <sz val="10"/>
      <name val="微软雅黑"/>
      <charset val="134"/>
    </font>
    <font>
      <b/>
      <sz val="10"/>
      <color theme="0"/>
      <name val="微软雅黑"/>
      <charset val="134"/>
    </font>
    <font>
      <b/>
      <sz val="11"/>
      <name val="宋体"/>
      <charset val="134"/>
    </font>
    <font>
      <sz val="11"/>
      <color theme="0"/>
      <name val="微软雅黑"/>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6">
    <fill>
      <patternFill patternType="none"/>
    </fill>
    <fill>
      <patternFill patternType="gray125"/>
    </fill>
    <fill>
      <patternFill patternType="solid">
        <fgColor theme="8" tint="-0.25"/>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8">
    <border>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8" tint="-0.25"/>
      </left>
      <right style="thin">
        <color theme="0"/>
      </right>
      <top style="thin">
        <color theme="8" tint="-0.25"/>
      </top>
      <bottom style="thin">
        <color theme="8" tint="-0.25"/>
      </bottom>
      <diagonal/>
    </border>
    <border>
      <left style="thin">
        <color theme="0"/>
      </left>
      <right style="thin">
        <color theme="0"/>
      </right>
      <top style="thin">
        <color theme="8" tint="-0.25"/>
      </top>
      <bottom style="thin">
        <color theme="8" tint="-0.25"/>
      </bottom>
      <diagonal/>
    </border>
    <border>
      <left style="thin">
        <color theme="0"/>
      </left>
      <right style="thin">
        <color theme="8" tint="-0.25"/>
      </right>
      <top style="thin">
        <color theme="8" tint="-0.25"/>
      </top>
      <bottom style="thin">
        <color theme="8" tint="-0.25"/>
      </bottom>
      <diagonal/>
    </border>
    <border>
      <left style="thin">
        <color theme="8" tint="-0.25"/>
      </left>
      <right style="thin">
        <color theme="8" tint="-0.25"/>
      </right>
      <top style="thin">
        <color theme="8" tint="-0.25"/>
      </top>
      <bottom style="thin">
        <color theme="8" tint="-0.25"/>
      </bottom>
      <diagonal/>
    </border>
    <border>
      <left style="thin">
        <color theme="0"/>
      </left>
      <right style="thin">
        <color theme="0"/>
      </right>
      <top/>
      <bottom style="thin">
        <color theme="8" tint="-0.25"/>
      </bottom>
      <diagonal/>
    </border>
    <border>
      <left style="thin">
        <color theme="8" tint="-0.25"/>
      </left>
      <right style="thin">
        <color theme="0"/>
      </right>
      <top style="thin">
        <color theme="8" tint="-0.25"/>
      </top>
      <bottom/>
      <diagonal/>
    </border>
    <border>
      <left style="thin">
        <color theme="0"/>
      </left>
      <right style="thin">
        <color theme="0"/>
      </right>
      <top style="thin">
        <color theme="8" tint="-0.25"/>
      </top>
      <bottom/>
      <diagonal/>
    </border>
    <border>
      <left style="thin">
        <color theme="0"/>
      </left>
      <right style="thin">
        <color theme="8" tint="-0.25"/>
      </right>
      <top style="thin">
        <color theme="8" tint="-0.25"/>
      </top>
      <bottom/>
      <diagonal/>
    </border>
    <border>
      <left style="thin">
        <color theme="8" tint="-0.25"/>
      </left>
      <right style="thin">
        <color theme="0"/>
      </right>
      <top/>
      <bottom/>
      <diagonal/>
    </border>
    <border>
      <left style="thin">
        <color theme="0"/>
      </left>
      <right style="thin">
        <color theme="0"/>
      </right>
      <top/>
      <bottom/>
      <diagonal/>
    </border>
    <border>
      <left/>
      <right style="thin">
        <color theme="0"/>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5" fillId="0" borderId="0" applyFont="0" applyFill="0" applyBorder="0" applyAlignment="0" applyProtection="0">
      <alignment vertical="center"/>
    </xf>
    <xf numFmtId="0" fontId="31" fillId="17" borderId="0" applyNumberFormat="0" applyBorder="0" applyAlignment="0" applyProtection="0">
      <alignment vertical="center"/>
    </xf>
    <xf numFmtId="0" fontId="35" fillId="12"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1" fillId="15"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2" fillId="19" borderId="0" applyNumberFormat="0" applyBorder="0" applyAlignment="0" applyProtection="0">
      <alignment vertical="center"/>
    </xf>
    <xf numFmtId="0" fontId="39" fillId="0" borderId="0" applyNumberFormat="0" applyFill="0" applyBorder="0" applyAlignment="0" applyProtection="0">
      <alignment vertical="center"/>
    </xf>
    <xf numFmtId="9" fontId="25" fillId="0" borderId="0" applyFont="0" applyFill="0" applyBorder="0" applyAlignment="0" applyProtection="0">
      <alignment vertical="center"/>
    </xf>
    <xf numFmtId="0" fontId="27" fillId="0" borderId="0" applyNumberFormat="0" applyFill="0" applyBorder="0" applyAlignment="0" applyProtection="0">
      <alignment vertical="center"/>
    </xf>
    <xf numFmtId="0" fontId="25" fillId="11" borderId="24" applyNumberFormat="0" applyFont="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2" applyNumberFormat="0" applyFill="0" applyAlignment="0" applyProtection="0">
      <alignment vertical="center"/>
    </xf>
    <xf numFmtId="0" fontId="37" fillId="0" borderId="22" applyNumberFormat="0" applyFill="0" applyAlignment="0" applyProtection="0">
      <alignment vertical="center"/>
    </xf>
    <xf numFmtId="0" fontId="22" fillId="8" borderId="0" applyNumberFormat="0" applyBorder="0" applyAlignment="0" applyProtection="0">
      <alignment vertical="center"/>
    </xf>
    <xf numFmtId="0" fontId="26" fillId="0" borderId="26" applyNumberFormat="0" applyFill="0" applyAlignment="0" applyProtection="0">
      <alignment vertical="center"/>
    </xf>
    <xf numFmtId="0" fontId="22" fillId="25" borderId="0" applyNumberFormat="0" applyBorder="0" applyAlignment="0" applyProtection="0">
      <alignment vertical="center"/>
    </xf>
    <xf numFmtId="0" fontId="23" fillId="6" borderId="20" applyNumberFormat="0" applyAlignment="0" applyProtection="0">
      <alignment vertical="center"/>
    </xf>
    <xf numFmtId="0" fontId="32" fillId="6" borderId="23" applyNumberFormat="0" applyAlignment="0" applyProtection="0">
      <alignment vertical="center"/>
    </xf>
    <xf numFmtId="0" fontId="40" fillId="23" borderId="27" applyNumberFormat="0" applyAlignment="0" applyProtection="0">
      <alignment vertical="center"/>
    </xf>
    <xf numFmtId="0" fontId="31" fillId="28" borderId="0" applyNumberFormat="0" applyBorder="0" applyAlignment="0" applyProtection="0">
      <alignment vertical="center"/>
    </xf>
    <xf numFmtId="0" fontId="22" fillId="13" borderId="0" applyNumberFormat="0" applyBorder="0" applyAlignment="0" applyProtection="0">
      <alignment vertical="center"/>
    </xf>
    <xf numFmtId="0" fontId="29" fillId="0" borderId="21" applyNumberFormat="0" applyFill="0" applyAlignment="0" applyProtection="0">
      <alignment vertical="center"/>
    </xf>
    <xf numFmtId="0" fontId="36" fillId="0" borderId="25" applyNumberFormat="0" applyFill="0" applyAlignment="0" applyProtection="0">
      <alignment vertical="center"/>
    </xf>
    <xf numFmtId="0" fontId="38" fillId="21" borderId="0" applyNumberFormat="0" applyBorder="0" applyAlignment="0" applyProtection="0">
      <alignment vertical="center"/>
    </xf>
    <xf numFmtId="0" fontId="34" fillId="10" borderId="0" applyNumberFormat="0" applyBorder="0" applyAlignment="0" applyProtection="0">
      <alignment vertical="center"/>
    </xf>
    <xf numFmtId="0" fontId="31" fillId="16" borderId="0" applyNumberFormat="0" applyBorder="0" applyAlignment="0" applyProtection="0">
      <alignment vertical="center"/>
    </xf>
    <xf numFmtId="0" fontId="22" fillId="5" borderId="0" applyNumberFormat="0" applyBorder="0" applyAlignment="0" applyProtection="0">
      <alignment vertical="center"/>
    </xf>
    <xf numFmtId="0" fontId="31" fillId="9" borderId="0" applyNumberFormat="0" applyBorder="0" applyAlignment="0" applyProtection="0">
      <alignment vertical="center"/>
    </xf>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31" fillId="31"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31" fillId="27" borderId="0" applyNumberFormat="0" applyBorder="0" applyAlignment="0" applyProtection="0">
      <alignment vertical="center"/>
    </xf>
    <xf numFmtId="0" fontId="31" fillId="30" borderId="0" applyNumberFormat="0" applyBorder="0" applyAlignment="0" applyProtection="0">
      <alignment vertical="center"/>
    </xf>
    <xf numFmtId="0" fontId="22" fillId="32" borderId="0" applyNumberFormat="0" applyBorder="0" applyAlignment="0" applyProtection="0">
      <alignment vertical="center"/>
    </xf>
    <xf numFmtId="0" fontId="31" fillId="14" borderId="0" applyNumberFormat="0" applyBorder="0" applyAlignment="0" applyProtection="0">
      <alignment vertical="center"/>
    </xf>
    <xf numFmtId="0" fontId="22" fillId="18" borderId="0" applyNumberFormat="0" applyBorder="0" applyAlignment="0" applyProtection="0">
      <alignment vertical="center"/>
    </xf>
    <xf numFmtId="0" fontId="22" fillId="34" borderId="0" applyNumberFormat="0" applyBorder="0" applyAlignment="0" applyProtection="0">
      <alignment vertical="center"/>
    </xf>
    <xf numFmtId="0" fontId="31" fillId="29" borderId="0" applyNumberFormat="0" applyBorder="0" applyAlignment="0" applyProtection="0">
      <alignment vertical="center"/>
    </xf>
    <xf numFmtId="0" fontId="22" fillId="24" borderId="0" applyNumberFormat="0" applyBorder="0" applyAlignment="0" applyProtection="0">
      <alignment vertical="center"/>
    </xf>
  </cellStyleXfs>
  <cellXfs count="84">
    <xf numFmtId="0" fontId="0" fillId="0" borderId="0" xfId="0" applyNumberFormat="1" applyFont="1" applyFill="1" applyBorder="1" applyAlignment="1" applyProtection="1"/>
    <xf numFmtId="0" fontId="0" fillId="2" borderId="0" xfId="0" applyNumberFormat="1" applyFont="1" applyFill="1" applyBorder="1" applyAlignment="1" applyProtection="1">
      <protection locked="0"/>
    </xf>
    <xf numFmtId="0" fontId="0" fillId="2" borderId="0" xfId="0" applyNumberFormat="1" applyFont="1" applyFill="1" applyBorder="1" applyAlignment="1" applyProtection="1">
      <alignment horizontal="center" vertical="center"/>
      <protection locked="0"/>
    </xf>
    <xf numFmtId="0" fontId="1" fillId="2" borderId="0" xfId="0" applyNumberFormat="1" applyFont="1" applyFill="1" applyAlignment="1" applyProtection="1">
      <alignment horizontal="center" vertical="center"/>
      <protection locked="0"/>
    </xf>
    <xf numFmtId="0" fontId="2" fillId="3" borderId="0" xfId="10" applyNumberFormat="1" applyFont="1" applyFill="1" applyBorder="1" applyAlignment="1" applyProtection="1">
      <alignment horizontal="center" vertical="center"/>
      <protection locked="0"/>
    </xf>
    <xf numFmtId="0" fontId="3" fillId="3" borderId="0" xfId="0" applyNumberFormat="1" applyFont="1" applyFill="1" applyAlignment="1" applyProtection="1">
      <alignment horizontal="center" vertical="center"/>
      <protection locked="0"/>
    </xf>
    <xf numFmtId="0" fontId="0" fillId="2" borderId="0" xfId="0" applyNumberFormat="1" applyFont="1" applyFill="1" applyAlignment="1" applyProtection="1">
      <protection locked="0"/>
    </xf>
    <xf numFmtId="0" fontId="3" fillId="2" borderId="0" xfId="0" applyNumberFormat="1" applyFont="1" applyFill="1" applyAlignment="1" applyProtection="1">
      <alignment horizontal="center" vertical="center"/>
      <protection locked="0"/>
    </xf>
    <xf numFmtId="0" fontId="2" fillId="2" borderId="0" xfId="10" applyNumberFormat="1" applyFont="1" applyFill="1" applyAlignment="1" applyProtection="1">
      <alignment horizontal="center" vertical="center"/>
      <protection locked="0"/>
    </xf>
    <xf numFmtId="0" fontId="4" fillId="2" borderId="1" xfId="0" applyNumberFormat="1" applyFont="1" applyFill="1" applyBorder="1" applyAlignment="1" applyProtection="1">
      <alignment horizontal="center" vertical="center" textRotation="255"/>
      <protection locked="0"/>
    </xf>
    <xf numFmtId="0" fontId="5" fillId="2" borderId="2"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left" vertical="center" wrapText="1"/>
      <protection locked="0"/>
    </xf>
    <xf numFmtId="0" fontId="4" fillId="2" borderId="4" xfId="0" applyNumberFormat="1" applyFont="1" applyFill="1" applyBorder="1" applyAlignment="1" applyProtection="1">
      <alignment horizontal="center" vertical="center" textRotation="255"/>
      <protection locked="0"/>
    </xf>
    <xf numFmtId="0" fontId="5" fillId="2" borderId="1"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center" vertical="center" textRotation="255"/>
      <protection locked="0"/>
    </xf>
    <xf numFmtId="0" fontId="6" fillId="2" borderId="7" xfId="0" applyNumberFormat="1" applyFont="1" applyFill="1" applyBorder="1" applyAlignment="1" applyProtection="1">
      <alignment horizontal="left" vertical="center" wrapText="1"/>
      <protection locked="0"/>
    </xf>
    <xf numFmtId="0" fontId="6" fillId="2"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vertical="center"/>
      <protection locked="0"/>
    </xf>
    <xf numFmtId="0" fontId="7" fillId="0" borderId="0" xfId="0" applyNumberFormat="1" applyFont="1" applyFill="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right" vertical="center"/>
      <protection locked="0"/>
    </xf>
    <xf numFmtId="0" fontId="8" fillId="0" borderId="0" xfId="0" applyNumberFormat="1" applyFont="1" applyFill="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center" vertical="center"/>
      <protection hidden="1"/>
    </xf>
    <xf numFmtId="0" fontId="4" fillId="2" borderId="9" xfId="0" applyNumberFormat="1" applyFont="1" applyFill="1" applyBorder="1" applyAlignment="1" applyProtection="1">
      <alignment horizontal="center" vertical="center"/>
      <protection locked="0"/>
    </xf>
    <xf numFmtId="0" fontId="4" fillId="2" borderId="10"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hidden="1"/>
    </xf>
    <xf numFmtId="0" fontId="3" fillId="3" borderId="12" xfId="0" applyNumberFormat="1" applyFont="1" applyFill="1" applyBorder="1" applyAlignment="1" applyProtection="1">
      <alignment horizontal="center" vertical="center"/>
      <protection locked="0"/>
    </xf>
    <xf numFmtId="0" fontId="3" fillId="3" borderId="12"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right" vertical="center"/>
      <protection locked="0"/>
    </xf>
    <xf numFmtId="178" fontId="9" fillId="0" borderId="0" xfId="0" applyNumberFormat="1" applyFont="1" applyFill="1" applyAlignment="1" applyProtection="1">
      <alignment vertical="center"/>
      <protection locked="0"/>
    </xf>
    <xf numFmtId="0" fontId="8" fillId="0" borderId="0" xfId="0" applyNumberFormat="1" applyFont="1" applyFill="1" applyBorder="1" applyAlignment="1" applyProtection="1">
      <alignment vertical="center"/>
      <protection locked="0"/>
    </xf>
    <xf numFmtId="178" fontId="9"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right" vertical="center"/>
      <protection locked="0"/>
    </xf>
    <xf numFmtId="0" fontId="0" fillId="0" borderId="0"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center" vertical="center"/>
      <protection locked="0"/>
    </xf>
    <xf numFmtId="0" fontId="8" fillId="0" borderId="0" xfId="0" applyNumberFormat="1" applyFont="1" applyFill="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4" fillId="2" borderId="13"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centerContinuous" vertical="center"/>
      <protection hidden="1"/>
    </xf>
    <xf numFmtId="0" fontId="10" fillId="0" borderId="0" xfId="0" applyNumberFormat="1" applyFont="1" applyFill="1" applyBorder="1" applyAlignment="1" applyProtection="1">
      <alignment horizontal="center" vertical="center"/>
      <protection locked="0"/>
    </xf>
    <xf numFmtId="0" fontId="10" fillId="0" borderId="0" xfId="0" applyNumberFormat="1" applyFont="1" applyFill="1" applyAlignment="1" applyProtection="1">
      <alignment horizontal="center" vertical="center"/>
      <protection locked="0"/>
    </xf>
    <xf numFmtId="0" fontId="8" fillId="0" borderId="0" xfId="0" applyNumberFormat="1" applyFont="1" applyFill="1" applyAlignment="1" applyProtection="1">
      <alignment vertical="center" wrapText="1"/>
      <protection locked="0"/>
    </xf>
    <xf numFmtId="0" fontId="8" fillId="0" borderId="0" xfId="0" applyNumberFormat="1" applyFont="1" applyFill="1" applyAlignment="1" applyProtection="1">
      <alignment vertical="center"/>
      <protection locked="0"/>
    </xf>
    <xf numFmtId="0" fontId="4" fillId="2" borderId="14" xfId="0" applyNumberFormat="1" applyFont="1" applyFill="1" applyBorder="1" applyAlignment="1" applyProtection="1">
      <alignment horizontal="center" vertical="center"/>
      <protection locked="0"/>
    </xf>
    <xf numFmtId="0" fontId="4" fillId="2" borderId="15" xfId="0" applyNumberFormat="1" applyFont="1" applyFill="1" applyBorder="1" applyAlignment="1" applyProtection="1">
      <alignment horizontal="center" vertical="center"/>
      <protection locked="0"/>
    </xf>
    <xf numFmtId="0" fontId="4" fillId="2" borderId="16"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horizontal="center" vertical="center"/>
      <protection hidden="1"/>
    </xf>
    <xf numFmtId="0" fontId="11" fillId="4"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vertical="center"/>
      <protection locked="0"/>
    </xf>
    <xf numFmtId="178" fontId="12" fillId="0" borderId="0" xfId="0" applyNumberFormat="1" applyFont="1" applyFill="1" applyAlignment="1" applyProtection="1">
      <alignment vertical="center"/>
      <protection locked="0"/>
    </xf>
    <xf numFmtId="177" fontId="12" fillId="0" borderId="0" xfId="0" applyNumberFormat="1" applyFont="1" applyFill="1" applyBorder="1" applyAlignment="1" applyProtection="1">
      <alignment horizontal="left" vertical="center"/>
      <protection locked="0"/>
    </xf>
    <xf numFmtId="0" fontId="3" fillId="0" borderId="0" xfId="0" applyNumberFormat="1" applyFont="1" applyFill="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0" fontId="15" fillId="0" borderId="0" xfId="0" applyNumberFormat="1" applyFont="1" applyFill="1" applyAlignment="1" applyProtection="1">
      <alignment horizontal="center" vertical="center"/>
      <protection locked="0"/>
    </xf>
    <xf numFmtId="176" fontId="16" fillId="0" borderId="0" xfId="0" applyNumberFormat="1" applyFont="1" applyFill="1" applyAlignment="1" applyProtection="1">
      <alignment horizontal="right" vertical="center"/>
      <protection hidden="1"/>
    </xf>
    <xf numFmtId="178" fontId="16" fillId="0" borderId="0" xfId="0" applyNumberFormat="1" applyFont="1" applyFill="1" applyAlignment="1" applyProtection="1">
      <alignment horizontal="left" vertical="center"/>
      <protection locked="0"/>
    </xf>
    <xf numFmtId="178" fontId="17" fillId="0" borderId="0" xfId="0" applyNumberFormat="1" applyFont="1" applyFill="1" applyAlignment="1" applyProtection="1">
      <alignment vertical="center"/>
      <protection locked="0"/>
    </xf>
    <xf numFmtId="179" fontId="18" fillId="0" borderId="0" xfId="0" applyNumberFormat="1" applyFont="1" applyFill="1" applyAlignment="1" applyProtection="1">
      <alignment horizontal="center" vertical="center"/>
      <protection hidden="1"/>
    </xf>
    <xf numFmtId="0" fontId="14" fillId="2" borderId="17" xfId="0" applyNumberFormat="1" applyFont="1" applyFill="1" applyBorder="1" applyAlignment="1" applyProtection="1">
      <alignment horizontal="center" vertical="center"/>
      <protection locked="0"/>
    </xf>
    <xf numFmtId="0" fontId="14" fillId="2" borderId="18" xfId="0" applyNumberFormat="1" applyFont="1" applyFill="1" applyBorder="1" applyAlignment="1" applyProtection="1">
      <alignment horizontal="center" vertical="center"/>
      <protection locked="0"/>
    </xf>
    <xf numFmtId="0" fontId="14" fillId="2" borderId="15" xfId="0" applyNumberFormat="1" applyFont="1" applyFill="1" applyBorder="1" applyAlignment="1" applyProtection="1">
      <alignment horizontal="center" vertical="center" wrapText="1"/>
      <protection locked="0"/>
    </xf>
    <xf numFmtId="0" fontId="14" fillId="2" borderId="19" xfId="0" applyNumberFormat="1" applyFont="1" applyFill="1" applyBorder="1" applyAlignment="1" applyProtection="1">
      <alignment horizontal="center" vertical="center" wrapText="1"/>
      <protection locked="0"/>
    </xf>
    <xf numFmtId="180" fontId="19" fillId="2" borderId="19"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179" fontId="18" fillId="0" borderId="0" xfId="0" applyNumberFormat="1" applyFont="1" applyFill="1" applyAlignment="1" applyProtection="1">
      <alignment vertical="center"/>
      <protection hidden="1"/>
    </xf>
    <xf numFmtId="0" fontId="18" fillId="0" borderId="0" xfId="0" applyNumberFormat="1" applyFont="1" applyFill="1" applyAlignment="1" applyProtection="1">
      <alignment horizontal="left" vertical="center"/>
      <protection locked="0"/>
    </xf>
    <xf numFmtId="0" fontId="18" fillId="0" borderId="0" xfId="0" applyNumberFormat="1" applyFont="1" applyFill="1" applyAlignment="1" applyProtection="1">
      <alignment vertical="center"/>
      <protection locked="0"/>
    </xf>
    <xf numFmtId="0" fontId="4" fillId="2" borderId="19" xfId="0" applyNumberFormat="1" applyFont="1" applyFill="1" applyBorder="1" applyAlignment="1" applyProtection="1">
      <alignment horizontal="center" vertical="center"/>
      <protection locked="0"/>
    </xf>
    <xf numFmtId="0" fontId="4" fillId="2" borderId="18"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21" fillId="2" borderId="19" xfId="0" applyNumberFormat="1" applyFont="1" applyFill="1" applyBorder="1" applyAlignment="1" applyProtection="1">
      <alignment horizontal="center" vertical="center"/>
      <protection hidden="1"/>
    </xf>
    <xf numFmtId="0" fontId="21" fillId="2" borderId="18" xfId="0" applyNumberFormat="1" applyFont="1" applyFill="1" applyBorder="1" applyAlignment="1" applyProtection="1">
      <alignment horizontal="center" vertical="center"/>
      <protection hidden="1"/>
    </xf>
    <xf numFmtId="0" fontId="0" fillId="0" borderId="12" xfId="0" applyNumberFormat="1" applyFont="1" applyFill="1" applyBorder="1" applyAlignment="1" applyProtection="1">
      <alignment horizontal="center" vertical="center"/>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theme="8" tint="-0.25"/>
        </left>
        <right style="thin">
          <color theme="8" tint="-0.25"/>
        </right>
        <top style="thin">
          <color theme="8" tint="-0.25"/>
        </top>
        <bottom style="thin">
          <color theme="8" tint="-0.25"/>
        </bottom>
      </border>
    </dxf>
    <dxf>
      <fill>
        <patternFill patternType="solid">
          <bgColor theme="8" tint="0.8"/>
        </patternFill>
      </fill>
    </dxf>
  </dxfs>
  <tableStyles count="0"/>
  <colors>
    <mruColors>
      <color rgb="00FF6600"/>
      <color rgb="00FFCCFF"/>
      <color rgb="00FFCCCC"/>
      <color rgb="00FFCC99"/>
      <color rgb="00FFE183"/>
      <color rgb="00CCFFCC"/>
      <color rgb="00FFA9A9"/>
      <color rgb="00FFC0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2.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3.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4.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5.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6.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7.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8.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9.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0.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1.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2.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3.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4.xml.rels><?xml version="1.0" encoding="UTF-8" standalone="yes"?>
<Relationships xmlns="http://schemas.openxmlformats.org/package/2006/relationships"><Relationship Id="rId1" Type="http://schemas.openxmlformats.org/officeDocument/2006/relationships/hyperlink" Target="#&#23553;&#3875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553;&#38754;!A1"/></Relationships>
</file>

<file path=xl/drawings/_rels/drawing16.xml.rels><?xml version="1.0" encoding="UTF-8" standalone="yes"?>
<Relationships xmlns="http://schemas.openxmlformats.org/package/2006/relationships"><Relationship Id="rId1" Type="http://schemas.openxmlformats.org/officeDocument/2006/relationships/hyperlink" Target="#&#23553;&#38754;!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802640</xdr:colOff>
      <xdr:row>0</xdr:row>
      <xdr:rowOff>34290</xdr:rowOff>
    </xdr:from>
    <xdr:to>
      <xdr:col>11</xdr:col>
      <xdr:colOff>463550</xdr:colOff>
      <xdr:row>0</xdr:row>
      <xdr:rowOff>345440</xdr:rowOff>
    </xdr:to>
    <xdr:sp>
      <xdr:nvSpPr>
        <xdr:cNvPr id="3" name=" 3">
          <a:hlinkClick xmlns:r="http://schemas.openxmlformats.org/officeDocument/2006/relationships" r:id="rId1"/>
        </xdr:cNvPr>
        <xdr:cNvSpPr/>
      </xdr:nvSpPr>
      <xdr:spPr>
        <a:xfrm flipH="1">
          <a:off x="7031355" y="34290"/>
          <a:ext cx="59436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0</xdr:col>
      <xdr:colOff>48260</xdr:colOff>
      <xdr:row>0</xdr:row>
      <xdr:rowOff>48260</xdr:rowOff>
    </xdr:from>
    <xdr:to>
      <xdr:col>1</xdr:col>
      <xdr:colOff>334645</xdr:colOff>
      <xdr:row>1</xdr:row>
      <xdr:rowOff>16510</xdr:rowOff>
    </xdr:to>
    <xdr:sp>
      <xdr:nvSpPr>
        <xdr:cNvPr id="2" name=" 3">
          <a:hlinkClick xmlns:r="http://schemas.openxmlformats.org/officeDocument/2006/relationships" r:id="rId1"/>
        </xdr:cNvPr>
        <xdr:cNvSpPr/>
      </xdr:nvSpPr>
      <xdr:spPr>
        <a:xfrm>
          <a:off x="48260"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8</xdr:col>
      <xdr:colOff>942975</xdr:colOff>
      <xdr:row>0</xdr:row>
      <xdr:rowOff>48260</xdr:rowOff>
    </xdr:from>
    <xdr:to>
      <xdr:col>8</xdr:col>
      <xdr:colOff>1581785</xdr:colOff>
      <xdr:row>0</xdr:row>
      <xdr:rowOff>359410</xdr:rowOff>
    </xdr:to>
    <xdr:sp>
      <xdr:nvSpPr>
        <xdr:cNvPr id="2" name=" 3">
          <a:hlinkClick xmlns:r="http://schemas.openxmlformats.org/officeDocument/2006/relationships" r:id="rId1"/>
        </xdr:cNvPr>
        <xdr:cNvSpPr/>
      </xdr:nvSpPr>
      <xdr:spPr>
        <a:xfrm flipH="1">
          <a:off x="6574155" y="482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10</xdr:col>
      <xdr:colOff>1352550</xdr:colOff>
      <xdr:row>1</xdr:row>
      <xdr:rowOff>48260</xdr:rowOff>
    </xdr:from>
    <xdr:to>
      <xdr:col>10</xdr:col>
      <xdr:colOff>1991360</xdr:colOff>
      <xdr:row>1</xdr:row>
      <xdr:rowOff>359410</xdr:rowOff>
    </xdr:to>
    <xdr:sp>
      <xdr:nvSpPr>
        <xdr:cNvPr id="2" name=" 3">
          <a:hlinkClick xmlns:r="http://schemas.openxmlformats.org/officeDocument/2006/relationships" r:id="rId1"/>
        </xdr:cNvPr>
        <xdr:cNvSpPr/>
      </xdr:nvSpPr>
      <xdr:spPr>
        <a:xfrm flipH="1">
          <a:off x="8829040" y="784860"/>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twoCellAnchor>
    <xdr:from>
      <xdr:col>1</xdr:col>
      <xdr:colOff>156845</xdr:colOff>
      <xdr:row>0</xdr:row>
      <xdr:rowOff>9525</xdr:rowOff>
    </xdr:from>
    <xdr:to>
      <xdr:col>7</xdr:col>
      <xdr:colOff>536575</xdr:colOff>
      <xdr:row>1</xdr:row>
      <xdr:rowOff>63500</xdr:rowOff>
    </xdr:to>
    <xdr:pic>
      <xdr:nvPicPr>
        <xdr:cNvPr id="3" name="图片 2"/>
        <xdr:cNvPicPr>
          <a:picLocks noChangeAspect="1"/>
        </xdr:cNvPicPr>
      </xdr:nvPicPr>
      <xdr:blipFill>
        <a:blip r:embed="rId2"/>
        <a:srcRect l="18235" r="3759"/>
        <a:stretch>
          <a:fillRect/>
        </a:stretch>
      </xdr:blipFill>
      <xdr:spPr>
        <a:xfrm>
          <a:off x="313690" y="9525"/>
          <a:ext cx="6156325" cy="790575"/>
        </a:xfrm>
        <a:prstGeom prst="rect">
          <a:avLst/>
        </a:prstGeom>
        <a:noFill/>
        <a:ln w="9525">
          <a:noFill/>
        </a:ln>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14</xdr:col>
      <xdr:colOff>9525</xdr:colOff>
      <xdr:row>0</xdr:row>
      <xdr:rowOff>85725</xdr:rowOff>
    </xdr:from>
    <xdr:to>
      <xdr:col>14</xdr:col>
      <xdr:colOff>648335</xdr:colOff>
      <xdr:row>0</xdr:row>
      <xdr:rowOff>396875</xdr:rowOff>
    </xdr:to>
    <xdr:sp>
      <xdr:nvSpPr>
        <xdr:cNvPr id="2" name=" 3">
          <a:hlinkClick xmlns:r="http://schemas.openxmlformats.org/officeDocument/2006/relationships" r:id="rId1"/>
        </xdr:cNvPr>
        <xdr:cNvSpPr/>
      </xdr:nvSpPr>
      <xdr:spPr>
        <a:xfrm flipH="1">
          <a:off x="9561195" y="85725"/>
          <a:ext cx="638810" cy="311150"/>
        </a:xfrm>
        <a:prstGeom prst="homePlate">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anchor="ctr"/>
        <a:lstStyle>
          <a:defPPr>
            <a:defRPr lang="zh-CN"/>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zh-CN" altLang="en-US" b="1">
              <a:solidFill>
                <a:schemeClr val="bg1"/>
              </a:solidFill>
              <a:latin typeface="微软雅黑" panose="020B0503020204020204" charset="-122"/>
              <a:ea typeface="微软雅黑" panose="020B0503020204020204" charset="-122"/>
            </a:rPr>
            <a:t>返回</a:t>
          </a:r>
          <a:endParaRPr lang="zh-CN" altLang="en-US" b="1">
            <a:solidFill>
              <a:schemeClr val="bg1"/>
            </a:solidFill>
            <a:latin typeface="微软雅黑" panose="020B0503020204020204" charset="-122"/>
            <a:ea typeface="微软雅黑" panose="020B0503020204020204" charset="-12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宋体"/>
        <a:ea typeface="宋体"/>
        <a:cs typeface="宋体"/>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B1:O51"/>
  <sheetViews>
    <sheetView showGridLines="0" zoomScale="130" zoomScaleNormal="130" workbookViewId="0">
      <pane ySplit="1" topLeftCell="A2" activePane="bottomLeft" state="frozen"/>
      <selection/>
      <selection pane="bottomLeft" activeCell="H4" sqref="H4"/>
    </sheetView>
  </sheetViews>
  <sheetFormatPr defaultColWidth="9" defaultRowHeight="21" customHeight="1"/>
  <cols>
    <col min="1" max="1" width="4.325" style="18" customWidth="1"/>
    <col min="2" max="2" width="9" style="21"/>
    <col min="3" max="3" width="13" style="21" customWidth="1"/>
    <col min="4" max="4" width="22.7916666666667" style="21" customWidth="1"/>
    <col min="5" max="5" width="8.125" style="21" customWidth="1"/>
    <col min="6" max="7" width="2" style="18" customWidth="1"/>
    <col min="8" max="9" width="9" style="18"/>
    <col min="10" max="10" width="2.5" style="18" customWidth="1"/>
    <col min="11" max="11" width="12.25" style="18" customWidth="1"/>
    <col min="12" max="14" width="7.125" style="18" customWidth="1"/>
    <col min="15" max="15" width="7.125" style="44" customWidth="1"/>
    <col min="16" max="16384" width="9" style="18"/>
  </cols>
  <sheetData>
    <row r="1" ht="28" customHeight="1" spans="2:15">
      <c r="B1" s="76" t="s">
        <v>0</v>
      </c>
      <c r="C1" s="77" t="s">
        <v>1</v>
      </c>
      <c r="D1" s="77" t="s">
        <v>2</v>
      </c>
      <c r="E1" s="78" t="s">
        <v>3</v>
      </c>
      <c r="F1" s="79"/>
      <c r="G1" s="79"/>
      <c r="H1" s="76" t="s">
        <v>3</v>
      </c>
      <c r="I1" s="78" t="s">
        <v>4</v>
      </c>
      <c r="J1" s="79"/>
      <c r="K1" s="78" t="s">
        <v>5</v>
      </c>
      <c r="M1" s="81" t="s">
        <v>6</v>
      </c>
      <c r="N1" s="82" t="s">
        <v>7</v>
      </c>
      <c r="O1" s="81" t="s">
        <v>8</v>
      </c>
    </row>
    <row r="2" customHeight="1" spans="2:15">
      <c r="B2" s="30" t="s">
        <v>9</v>
      </c>
      <c r="C2" s="30">
        <v>2452424</v>
      </c>
      <c r="D2" s="30">
        <v>3463636</v>
      </c>
      <c r="E2" s="30" t="s">
        <v>10</v>
      </c>
      <c r="H2" s="80" t="s">
        <v>10</v>
      </c>
      <c r="I2" s="80">
        <v>240</v>
      </c>
      <c r="K2" s="80" t="s">
        <v>11</v>
      </c>
      <c r="M2" s="83">
        <v>1</v>
      </c>
      <c r="N2" s="83">
        <v>1</v>
      </c>
      <c r="O2" s="83">
        <v>2017</v>
      </c>
    </row>
    <row r="3" customHeight="1" spans="2:15">
      <c r="B3" s="30" t="s">
        <v>12</v>
      </c>
      <c r="C3" s="30">
        <v>2452425</v>
      </c>
      <c r="D3" s="30">
        <v>3463637</v>
      </c>
      <c r="E3" s="30" t="s">
        <v>13</v>
      </c>
      <c r="H3" s="80" t="s">
        <v>13</v>
      </c>
      <c r="I3" s="80">
        <v>200</v>
      </c>
      <c r="K3" s="80" t="s">
        <v>14</v>
      </c>
      <c r="M3" s="83">
        <v>2</v>
      </c>
      <c r="N3" s="83">
        <v>2</v>
      </c>
      <c r="O3" s="83">
        <v>2018</v>
      </c>
    </row>
    <row r="4" customHeight="1" spans="2:15">
      <c r="B4" s="30" t="s">
        <v>15</v>
      </c>
      <c r="C4" s="30">
        <v>2452426</v>
      </c>
      <c r="D4" s="30">
        <v>3463638</v>
      </c>
      <c r="E4" s="30" t="s">
        <v>10</v>
      </c>
      <c r="H4" s="80" t="s">
        <v>16</v>
      </c>
      <c r="I4" s="80">
        <v>150</v>
      </c>
      <c r="K4" s="80" t="s">
        <v>17</v>
      </c>
      <c r="M4" s="83">
        <v>3</v>
      </c>
      <c r="N4" s="83">
        <v>3</v>
      </c>
      <c r="O4" s="83">
        <v>2019</v>
      </c>
    </row>
    <row r="5" customHeight="1" spans="2:15">
      <c r="B5" s="30" t="s">
        <v>18</v>
      </c>
      <c r="C5" s="30">
        <v>2452427</v>
      </c>
      <c r="D5" s="30">
        <v>3463639</v>
      </c>
      <c r="E5" s="30" t="s">
        <v>16</v>
      </c>
      <c r="H5" s="80" t="s">
        <v>19</v>
      </c>
      <c r="I5" s="80">
        <v>100</v>
      </c>
      <c r="K5" s="80"/>
      <c r="M5" s="83">
        <v>4</v>
      </c>
      <c r="N5" s="83">
        <v>4</v>
      </c>
      <c r="O5" s="83">
        <v>2020</v>
      </c>
    </row>
    <row r="6" customHeight="1" spans="2:15">
      <c r="B6" s="30" t="s">
        <v>20</v>
      </c>
      <c r="C6" s="30">
        <v>2452428</v>
      </c>
      <c r="D6" s="30">
        <v>3463640</v>
      </c>
      <c r="E6" s="30" t="s">
        <v>10</v>
      </c>
      <c r="H6" s="80" t="s">
        <v>21</v>
      </c>
      <c r="I6" s="80">
        <v>130</v>
      </c>
      <c r="K6" s="80"/>
      <c r="M6" s="83">
        <v>5</v>
      </c>
      <c r="N6" s="83">
        <v>5</v>
      </c>
      <c r="O6" s="83">
        <v>2021</v>
      </c>
    </row>
    <row r="7" customHeight="1" spans="2:15">
      <c r="B7" s="30" t="s">
        <v>22</v>
      </c>
      <c r="C7" s="30">
        <v>2452429</v>
      </c>
      <c r="D7" s="30">
        <v>3463641</v>
      </c>
      <c r="E7" s="30" t="s">
        <v>16</v>
      </c>
      <c r="H7" s="80"/>
      <c r="I7" s="80"/>
      <c r="K7" s="80"/>
      <c r="M7" s="83">
        <v>6</v>
      </c>
      <c r="N7" s="83">
        <v>6</v>
      </c>
      <c r="O7" s="83">
        <v>2022</v>
      </c>
    </row>
    <row r="8" customHeight="1" spans="2:15">
      <c r="B8" s="30" t="s">
        <v>23</v>
      </c>
      <c r="C8" s="30">
        <v>2452430</v>
      </c>
      <c r="D8" s="30">
        <v>3463642</v>
      </c>
      <c r="E8" s="30" t="s">
        <v>10</v>
      </c>
      <c r="H8" s="80"/>
      <c r="I8" s="80"/>
      <c r="K8" s="80"/>
      <c r="M8" s="83">
        <v>7</v>
      </c>
      <c r="N8" s="83">
        <v>7</v>
      </c>
      <c r="O8" s="83">
        <v>2023</v>
      </c>
    </row>
    <row r="9" customHeight="1" spans="2:15">
      <c r="B9" s="30" t="s">
        <v>24</v>
      </c>
      <c r="C9" s="30">
        <v>2452431</v>
      </c>
      <c r="D9" s="30">
        <v>3463643</v>
      </c>
      <c r="E9" s="30" t="s">
        <v>10</v>
      </c>
      <c r="H9" s="80"/>
      <c r="I9" s="80"/>
      <c r="K9" s="80"/>
      <c r="M9" s="83">
        <v>8</v>
      </c>
      <c r="N9" s="83">
        <v>8</v>
      </c>
      <c r="O9" s="83">
        <v>2024</v>
      </c>
    </row>
    <row r="10" customHeight="1" spans="2:15">
      <c r="B10" s="30" t="s">
        <v>25</v>
      </c>
      <c r="C10" s="30">
        <v>2452432</v>
      </c>
      <c r="D10" s="30">
        <v>3463644</v>
      </c>
      <c r="E10" s="30" t="s">
        <v>10</v>
      </c>
      <c r="H10" s="80"/>
      <c r="I10" s="80"/>
      <c r="K10" s="80"/>
      <c r="M10" s="83">
        <v>9</v>
      </c>
      <c r="N10" s="83">
        <v>9</v>
      </c>
      <c r="O10" s="83">
        <v>2025</v>
      </c>
    </row>
    <row r="11" customHeight="1" spans="2:15">
      <c r="B11" s="30" t="s">
        <v>26</v>
      </c>
      <c r="C11" s="30">
        <v>2452433</v>
      </c>
      <c r="D11" s="30">
        <v>3463645</v>
      </c>
      <c r="E11" s="30" t="s">
        <v>16</v>
      </c>
      <c r="H11" s="80"/>
      <c r="I11" s="80"/>
      <c r="K11" s="80"/>
      <c r="M11" s="83">
        <v>10</v>
      </c>
      <c r="N11" s="83">
        <v>10</v>
      </c>
      <c r="O11" s="83">
        <v>2026</v>
      </c>
    </row>
    <row r="12" customHeight="1" spans="2:15">
      <c r="B12" s="30" t="s">
        <v>27</v>
      </c>
      <c r="C12" s="30">
        <v>2452434</v>
      </c>
      <c r="D12" s="30">
        <v>3463646</v>
      </c>
      <c r="E12" s="30" t="s">
        <v>21</v>
      </c>
      <c r="H12" s="80"/>
      <c r="I12" s="80"/>
      <c r="K12" s="80"/>
      <c r="M12" s="83">
        <v>11</v>
      </c>
      <c r="N12" s="83">
        <v>11</v>
      </c>
      <c r="O12" s="83">
        <v>2027</v>
      </c>
    </row>
    <row r="13" customHeight="1" spans="2:15">
      <c r="B13" s="30" t="s">
        <v>28</v>
      </c>
      <c r="C13" s="30">
        <v>2452435</v>
      </c>
      <c r="D13" s="30">
        <v>3463647</v>
      </c>
      <c r="E13" s="30" t="s">
        <v>21</v>
      </c>
      <c r="H13" s="80"/>
      <c r="I13" s="80"/>
      <c r="K13" s="80"/>
      <c r="M13" s="83">
        <v>12</v>
      </c>
      <c r="N13" s="83">
        <v>12</v>
      </c>
      <c r="O13" s="83">
        <v>2028</v>
      </c>
    </row>
    <row r="14" customHeight="1" spans="2:15">
      <c r="B14" s="30"/>
      <c r="C14" s="30"/>
      <c r="D14" s="30"/>
      <c r="E14" s="30"/>
      <c r="H14" s="80"/>
      <c r="I14" s="80"/>
      <c r="K14" s="80"/>
      <c r="M14" s="83"/>
      <c r="N14" s="83">
        <v>13</v>
      </c>
      <c r="O14" s="83"/>
    </row>
    <row r="15" customHeight="1" spans="2:15">
      <c r="B15" s="30"/>
      <c r="C15" s="30"/>
      <c r="D15" s="30"/>
      <c r="E15" s="30"/>
      <c r="H15" s="80"/>
      <c r="I15" s="80"/>
      <c r="K15" s="80"/>
      <c r="M15" s="83"/>
      <c r="N15" s="83">
        <v>14</v>
      </c>
      <c r="O15" s="83"/>
    </row>
    <row r="16" customHeight="1" spans="2:15">
      <c r="B16" s="30"/>
      <c r="C16" s="30"/>
      <c r="D16" s="30"/>
      <c r="E16" s="30"/>
      <c r="H16" s="80"/>
      <c r="I16" s="80"/>
      <c r="K16" s="80"/>
      <c r="M16" s="83"/>
      <c r="N16" s="83">
        <v>15</v>
      </c>
      <c r="O16" s="83"/>
    </row>
    <row r="17" customHeight="1" spans="2:15">
      <c r="B17" s="30"/>
      <c r="C17" s="30"/>
      <c r="D17" s="30"/>
      <c r="E17" s="30"/>
      <c r="H17" s="80"/>
      <c r="I17" s="80"/>
      <c r="K17" s="80"/>
      <c r="M17" s="83"/>
      <c r="N17" s="83">
        <v>16</v>
      </c>
      <c r="O17" s="83"/>
    </row>
    <row r="18" customHeight="1" spans="2:15">
      <c r="B18" s="30"/>
      <c r="C18" s="30"/>
      <c r="D18" s="30"/>
      <c r="E18" s="30"/>
      <c r="H18" s="80"/>
      <c r="I18" s="80"/>
      <c r="K18" s="80"/>
      <c r="M18" s="83"/>
      <c r="N18" s="83">
        <v>17</v>
      </c>
      <c r="O18" s="83"/>
    </row>
    <row r="19" customHeight="1" spans="2:15">
      <c r="B19" s="30"/>
      <c r="C19" s="30"/>
      <c r="D19" s="30"/>
      <c r="E19" s="30"/>
      <c r="H19" s="80"/>
      <c r="I19" s="80"/>
      <c r="K19" s="80"/>
      <c r="M19" s="83"/>
      <c r="N19" s="83">
        <v>18</v>
      </c>
      <c r="O19" s="83"/>
    </row>
    <row r="20" customHeight="1" spans="2:15">
      <c r="B20" s="30"/>
      <c r="C20" s="30"/>
      <c r="D20" s="30"/>
      <c r="E20" s="30"/>
      <c r="H20" s="80"/>
      <c r="I20" s="80"/>
      <c r="K20" s="80"/>
      <c r="M20" s="83"/>
      <c r="N20" s="83">
        <v>19</v>
      </c>
      <c r="O20" s="83"/>
    </row>
    <row r="21" customHeight="1" spans="2:15">
      <c r="B21" s="30"/>
      <c r="C21" s="30"/>
      <c r="D21" s="30"/>
      <c r="E21" s="30"/>
      <c r="H21" s="80"/>
      <c r="I21" s="80"/>
      <c r="K21" s="80"/>
      <c r="M21" s="83"/>
      <c r="N21" s="83">
        <v>20</v>
      </c>
      <c r="O21" s="83"/>
    </row>
    <row r="22" customHeight="1" spans="2:15">
      <c r="B22" s="30"/>
      <c r="C22" s="30"/>
      <c r="D22" s="30"/>
      <c r="E22" s="30"/>
      <c r="H22" s="80"/>
      <c r="I22" s="80"/>
      <c r="K22" s="80"/>
      <c r="M22" s="83"/>
      <c r="N22" s="83">
        <v>21</v>
      </c>
      <c r="O22" s="83"/>
    </row>
    <row r="23" customHeight="1" spans="2:15">
      <c r="B23" s="30"/>
      <c r="C23" s="30"/>
      <c r="D23" s="30"/>
      <c r="E23" s="30"/>
      <c r="H23" s="80"/>
      <c r="I23" s="80"/>
      <c r="K23" s="80"/>
      <c r="M23" s="83"/>
      <c r="N23" s="83">
        <v>22</v>
      </c>
      <c r="O23" s="83"/>
    </row>
    <row r="24" customHeight="1" spans="2:15">
      <c r="B24" s="30"/>
      <c r="C24" s="30"/>
      <c r="D24" s="30"/>
      <c r="E24" s="30"/>
      <c r="H24" s="80"/>
      <c r="I24" s="80"/>
      <c r="K24" s="80"/>
      <c r="M24" s="83"/>
      <c r="N24" s="83">
        <v>23</v>
      </c>
      <c r="O24" s="83"/>
    </row>
    <row r="25" customHeight="1" spans="2:15">
      <c r="B25" s="30"/>
      <c r="C25" s="30"/>
      <c r="D25" s="30"/>
      <c r="E25" s="30"/>
      <c r="H25" s="80"/>
      <c r="I25" s="80"/>
      <c r="K25" s="80"/>
      <c r="M25" s="83"/>
      <c r="N25" s="83">
        <v>24</v>
      </c>
      <c r="O25" s="83"/>
    </row>
    <row r="26" customHeight="1" spans="2:15">
      <c r="B26" s="30"/>
      <c r="C26" s="30"/>
      <c r="D26" s="30"/>
      <c r="E26" s="30"/>
      <c r="H26" s="80"/>
      <c r="I26" s="80"/>
      <c r="K26" s="80"/>
      <c r="M26" s="83"/>
      <c r="N26" s="83">
        <v>25</v>
      </c>
      <c r="O26" s="83"/>
    </row>
    <row r="27" customHeight="1" spans="2:15">
      <c r="B27" s="30"/>
      <c r="C27" s="30"/>
      <c r="D27" s="30"/>
      <c r="E27" s="30"/>
      <c r="H27" s="80"/>
      <c r="I27" s="80"/>
      <c r="K27" s="80"/>
      <c r="M27" s="83"/>
      <c r="N27" s="83">
        <v>26</v>
      </c>
      <c r="O27" s="83"/>
    </row>
    <row r="28" customHeight="1" spans="2:15">
      <c r="B28" s="30"/>
      <c r="C28" s="30"/>
      <c r="D28" s="30"/>
      <c r="E28" s="30"/>
      <c r="H28" s="80"/>
      <c r="I28" s="80"/>
      <c r="K28" s="80"/>
      <c r="M28" s="83"/>
      <c r="N28" s="83">
        <v>27</v>
      </c>
      <c r="O28" s="83"/>
    </row>
    <row r="29" customHeight="1" spans="2:15">
      <c r="B29" s="30"/>
      <c r="C29" s="30"/>
      <c r="D29" s="30"/>
      <c r="E29" s="30"/>
      <c r="H29" s="80"/>
      <c r="I29" s="80"/>
      <c r="K29" s="80"/>
      <c r="M29" s="83"/>
      <c r="N29" s="83">
        <v>28</v>
      </c>
      <c r="O29" s="83"/>
    </row>
    <row r="30" customHeight="1" spans="2:15">
      <c r="B30" s="30"/>
      <c r="C30" s="30"/>
      <c r="D30" s="30"/>
      <c r="E30" s="30"/>
      <c r="H30" s="80"/>
      <c r="I30" s="80"/>
      <c r="K30" s="80"/>
      <c r="M30" s="83"/>
      <c r="N30" s="83">
        <v>29</v>
      </c>
      <c r="O30" s="83"/>
    </row>
    <row r="31" customHeight="1" spans="2:15">
      <c r="B31" s="30"/>
      <c r="C31" s="30"/>
      <c r="D31" s="30"/>
      <c r="E31" s="30"/>
      <c r="H31" s="80"/>
      <c r="I31" s="80"/>
      <c r="K31" s="80"/>
      <c r="M31" s="83"/>
      <c r="N31" s="83">
        <v>30</v>
      </c>
      <c r="O31" s="83"/>
    </row>
    <row r="32" customHeight="1" spans="2:15">
      <c r="B32" s="30"/>
      <c r="C32" s="30"/>
      <c r="D32" s="30"/>
      <c r="E32" s="30"/>
      <c r="H32" s="80"/>
      <c r="I32" s="80"/>
      <c r="K32" s="80"/>
      <c r="M32" s="83"/>
      <c r="N32" s="83">
        <v>31</v>
      </c>
      <c r="O32" s="83"/>
    </row>
    <row r="33" customHeight="1" spans="2:15">
      <c r="B33" s="30"/>
      <c r="C33" s="30"/>
      <c r="D33" s="30"/>
      <c r="E33" s="30"/>
      <c r="H33" s="80"/>
      <c r="I33" s="80"/>
      <c r="K33" s="80"/>
      <c r="M33" s="83"/>
      <c r="N33" s="83"/>
      <c r="O33" s="83"/>
    </row>
    <row r="34" customHeight="1" spans="2:15">
      <c r="B34" s="30"/>
      <c r="C34" s="30"/>
      <c r="D34" s="30"/>
      <c r="E34" s="30"/>
      <c r="H34" s="80"/>
      <c r="I34" s="80"/>
      <c r="K34" s="80"/>
      <c r="M34" s="83"/>
      <c r="N34" s="83"/>
      <c r="O34" s="83"/>
    </row>
    <row r="35" customHeight="1" spans="2:15">
      <c r="B35" s="30"/>
      <c r="C35" s="30"/>
      <c r="D35" s="30"/>
      <c r="E35" s="30"/>
      <c r="H35" s="80"/>
      <c r="I35" s="80"/>
      <c r="K35" s="80"/>
      <c r="M35" s="83"/>
      <c r="N35" s="83"/>
      <c r="O35" s="83"/>
    </row>
    <row r="36" customHeight="1" spans="2:15">
      <c r="B36" s="30"/>
      <c r="C36" s="30"/>
      <c r="D36" s="30"/>
      <c r="E36" s="30"/>
      <c r="H36" s="80"/>
      <c r="I36" s="80"/>
      <c r="K36" s="80"/>
      <c r="M36" s="83"/>
      <c r="N36" s="83"/>
      <c r="O36" s="83"/>
    </row>
    <row r="37" customHeight="1" spans="2:15">
      <c r="B37" s="30"/>
      <c r="C37" s="30"/>
      <c r="D37" s="30"/>
      <c r="E37" s="30"/>
      <c r="H37" s="80"/>
      <c r="I37" s="80"/>
      <c r="K37" s="80"/>
      <c r="M37" s="83"/>
      <c r="N37" s="83"/>
      <c r="O37" s="83"/>
    </row>
    <row r="38" customHeight="1" spans="2:15">
      <c r="B38" s="30"/>
      <c r="C38" s="30"/>
      <c r="D38" s="30"/>
      <c r="E38" s="30"/>
      <c r="H38" s="80"/>
      <c r="I38" s="80"/>
      <c r="K38" s="80"/>
      <c r="M38" s="83"/>
      <c r="N38" s="83"/>
      <c r="O38" s="83"/>
    </row>
    <row r="39" customHeight="1" spans="2:15">
      <c r="B39" s="30"/>
      <c r="C39" s="30"/>
      <c r="D39" s="30"/>
      <c r="E39" s="30"/>
      <c r="H39" s="80"/>
      <c r="I39" s="80"/>
      <c r="K39" s="80"/>
      <c r="M39" s="83"/>
      <c r="N39" s="83"/>
      <c r="O39" s="83"/>
    </row>
    <row r="40" customHeight="1" spans="2:15">
      <c r="B40" s="30"/>
      <c r="C40" s="30"/>
      <c r="D40" s="30"/>
      <c r="E40" s="30"/>
      <c r="H40" s="80"/>
      <c r="I40" s="80"/>
      <c r="K40" s="80"/>
      <c r="M40" s="83"/>
      <c r="N40" s="83"/>
      <c r="O40" s="83"/>
    </row>
    <row r="41" customHeight="1" spans="2:15">
      <c r="B41" s="30"/>
      <c r="C41" s="30"/>
      <c r="D41" s="30"/>
      <c r="E41" s="30"/>
      <c r="H41" s="80"/>
      <c r="I41" s="80"/>
      <c r="K41" s="80"/>
      <c r="M41" s="83"/>
      <c r="N41" s="83"/>
      <c r="O41" s="83"/>
    </row>
    <row r="42" customHeight="1" spans="2:15">
      <c r="B42" s="30"/>
      <c r="C42" s="30"/>
      <c r="D42" s="30"/>
      <c r="E42" s="30"/>
      <c r="H42" s="80"/>
      <c r="I42" s="80"/>
      <c r="K42" s="80"/>
      <c r="M42" s="83"/>
      <c r="N42" s="83"/>
      <c r="O42" s="83"/>
    </row>
    <row r="43" customHeight="1" spans="2:15">
      <c r="B43" s="30"/>
      <c r="C43" s="30"/>
      <c r="D43" s="30"/>
      <c r="E43" s="30"/>
      <c r="H43" s="80"/>
      <c r="I43" s="80"/>
      <c r="K43" s="80"/>
      <c r="M43" s="83"/>
      <c r="N43" s="83"/>
      <c r="O43" s="83"/>
    </row>
    <row r="44" customHeight="1" spans="2:15">
      <c r="B44" s="30"/>
      <c r="C44" s="30"/>
      <c r="D44" s="30"/>
      <c r="E44" s="30"/>
      <c r="H44" s="80"/>
      <c r="I44" s="80"/>
      <c r="K44" s="80"/>
      <c r="M44" s="83"/>
      <c r="N44" s="83"/>
      <c r="O44" s="83"/>
    </row>
    <row r="45" customHeight="1" spans="2:15">
      <c r="B45" s="30"/>
      <c r="C45" s="30"/>
      <c r="D45" s="30"/>
      <c r="E45" s="30"/>
      <c r="H45" s="80"/>
      <c r="I45" s="80"/>
      <c r="K45" s="80"/>
      <c r="M45" s="83"/>
      <c r="N45" s="83"/>
      <c r="O45" s="83"/>
    </row>
    <row r="46" customHeight="1" spans="2:15">
      <c r="B46" s="30"/>
      <c r="C46" s="30"/>
      <c r="D46" s="30"/>
      <c r="E46" s="30"/>
      <c r="H46" s="80"/>
      <c r="I46" s="80"/>
      <c r="K46" s="80"/>
      <c r="M46" s="83"/>
      <c r="N46" s="83"/>
      <c r="O46" s="83"/>
    </row>
    <row r="47" customHeight="1" spans="2:15">
      <c r="B47" s="30"/>
      <c r="C47" s="30"/>
      <c r="D47" s="30"/>
      <c r="E47" s="30"/>
      <c r="H47" s="80"/>
      <c r="I47" s="80"/>
      <c r="K47" s="80"/>
      <c r="M47" s="83"/>
      <c r="N47" s="83"/>
      <c r="O47" s="83"/>
    </row>
    <row r="48" customHeight="1" spans="2:15">
      <c r="B48" s="30"/>
      <c r="C48" s="30"/>
      <c r="D48" s="30"/>
      <c r="E48" s="30"/>
      <c r="H48" s="80"/>
      <c r="I48" s="80"/>
      <c r="K48" s="80"/>
      <c r="M48" s="83"/>
      <c r="N48" s="83"/>
      <c r="O48" s="83"/>
    </row>
    <row r="49" customHeight="1" spans="2:15">
      <c r="B49" s="30"/>
      <c r="C49" s="30"/>
      <c r="D49" s="30"/>
      <c r="E49" s="30"/>
      <c r="H49" s="80"/>
      <c r="I49" s="80"/>
      <c r="K49" s="80"/>
      <c r="M49" s="83"/>
      <c r="N49" s="83"/>
      <c r="O49" s="83"/>
    </row>
    <row r="50" customHeight="1" spans="2:15">
      <c r="B50" s="30"/>
      <c r="C50" s="30"/>
      <c r="D50" s="30"/>
      <c r="E50" s="30"/>
      <c r="H50" s="80"/>
      <c r="I50" s="80"/>
      <c r="K50" s="80"/>
      <c r="M50" s="83"/>
      <c r="N50" s="83"/>
      <c r="O50" s="83"/>
    </row>
    <row r="51" customHeight="1" spans="2:15">
      <c r="B51" s="30"/>
      <c r="C51" s="30"/>
      <c r="D51" s="30"/>
      <c r="E51" s="30"/>
      <c r="H51" s="80"/>
      <c r="I51" s="80"/>
      <c r="K51" s="80"/>
      <c r="M51" s="83"/>
      <c r="N51" s="83"/>
      <c r="O51" s="83"/>
    </row>
  </sheetData>
  <sheetProtection sheet="1" formatCells="0" formatColumns="0" formatRows="0" objects="1"/>
  <dataValidations count="1">
    <dataValidation type="list" allowBlank="1" showInputMessage="1" showErrorMessage="1" sqref="E2:E1048576">
      <formula1>工种</formula1>
    </dataValidation>
  </dataValidations>
  <pageMargins left="0.699305555555556" right="0.699305555555556" top="0.75" bottom="0.75" header="0.3" footer="0.3"/>
  <pageSetup paperSize="9" pageOrder="overThenDown"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85" zoomScaleNormal="85" workbookViewId="0">
      <pane xSplit="7" ySplit="3" topLeftCell="H4" activePane="bottomRight" state="frozen"/>
      <selection/>
      <selection pane="topRight"/>
      <selection pane="bottomLeft"/>
      <selection pane="bottomRight" activeCell="AE26" sqref="AE26"/>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3" width="9" style="60"/>
  </cols>
  <sheetData>
    <row r="1" s="60" customFormat="1" ht="27" customHeight="1" spans="1:38">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60" customFormat="1" ht="20" customHeight="1" spans="1:37">
      <c r="A2" s="63">
        <v>2017</v>
      </c>
      <c r="B2" s="63"/>
      <c r="C2" s="64">
        <v>1</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42736</v>
      </c>
      <c r="I3" s="71">
        <f t="shared" ref="I3:AK3" si="0">IF(MONTH(DATE($A$2,$C$2,COLUMN(B1)))=$C$2,DATE($A$2,$C$2,COLUMN(B1)),"")</f>
        <v>42737</v>
      </c>
      <c r="J3" s="71">
        <f t="shared" si="0"/>
        <v>42738</v>
      </c>
      <c r="K3" s="71">
        <f t="shared" si="0"/>
        <v>42739</v>
      </c>
      <c r="L3" s="71">
        <f t="shared" si="0"/>
        <v>42740</v>
      </c>
      <c r="M3" s="71">
        <f t="shared" si="0"/>
        <v>42741</v>
      </c>
      <c r="N3" s="71">
        <f t="shared" si="0"/>
        <v>42742</v>
      </c>
      <c r="O3" s="71">
        <f t="shared" si="0"/>
        <v>42743</v>
      </c>
      <c r="P3" s="71">
        <f t="shared" si="0"/>
        <v>42744</v>
      </c>
      <c r="Q3" s="71">
        <f t="shared" si="0"/>
        <v>42745</v>
      </c>
      <c r="R3" s="71">
        <f t="shared" si="0"/>
        <v>42746</v>
      </c>
      <c r="S3" s="71">
        <f t="shared" si="0"/>
        <v>42747</v>
      </c>
      <c r="T3" s="71">
        <f t="shared" si="0"/>
        <v>42748</v>
      </c>
      <c r="U3" s="71">
        <f t="shared" si="0"/>
        <v>42749</v>
      </c>
      <c r="V3" s="71">
        <f t="shared" si="0"/>
        <v>42750</v>
      </c>
      <c r="W3" s="71">
        <f t="shared" si="0"/>
        <v>42751</v>
      </c>
      <c r="X3" s="71">
        <f t="shared" si="0"/>
        <v>42752</v>
      </c>
      <c r="Y3" s="71">
        <f t="shared" si="0"/>
        <v>42753</v>
      </c>
      <c r="Z3" s="71">
        <f t="shared" si="0"/>
        <v>42754</v>
      </c>
      <c r="AA3" s="71">
        <f t="shared" si="0"/>
        <v>42755</v>
      </c>
      <c r="AB3" s="71">
        <f t="shared" si="0"/>
        <v>42756</v>
      </c>
      <c r="AC3" s="71">
        <f t="shared" si="0"/>
        <v>42757</v>
      </c>
      <c r="AD3" s="71">
        <f t="shared" si="0"/>
        <v>42758</v>
      </c>
      <c r="AE3" s="71">
        <f t="shared" si="0"/>
        <v>42759</v>
      </c>
      <c r="AF3" s="71">
        <f t="shared" si="0"/>
        <v>42760</v>
      </c>
      <c r="AG3" s="71">
        <f t="shared" si="0"/>
        <v>42761</v>
      </c>
      <c r="AH3" s="71">
        <f t="shared" si="0"/>
        <v>42762</v>
      </c>
      <c r="AI3" s="71">
        <f t="shared" si="0"/>
        <v>42763</v>
      </c>
      <c r="AJ3" s="71">
        <f t="shared" si="0"/>
        <v>42764</v>
      </c>
      <c r="AK3" s="71">
        <f t="shared" si="0"/>
        <v>42765</v>
      </c>
      <c r="AL3" s="71">
        <f>IF(MONTH(DATE($A$2,$C$2,COLUMN(AE1)))=$C$2,DATE($A$2,$C$2,COLUMN(AE1)),"")</f>
        <v>42766</v>
      </c>
    </row>
    <row r="4" s="60" customFormat="1" customHeight="1" spans="1:18">
      <c r="A4" s="60">
        <f ca="1">IF(B4=0,"",COUNTA($B$3:$B3))</f>
        <v>1</v>
      </c>
      <c r="B4" s="72" t="str">
        <f ca="1">INDIRECT("员工信息表!B"&amp;COUNTA($B$3:$B3)+1)</f>
        <v>张1</v>
      </c>
      <c r="C4" s="72" t="str">
        <f ca="1">INDIRECT("员工信息表!E"&amp;COUNTA($B$3:$B3)+1)</f>
        <v>大工</v>
      </c>
      <c r="D4" s="72">
        <f>(COUNTIF($H4:$AL5,"●")+COUNTIF($H5:$AL5,"●"))*0.5</f>
        <v>11.5</v>
      </c>
      <c r="E4" s="72">
        <f>(COUNTIF($H4:$AL4,"○")+COUNTIF($H5:$AL5,"○"))*0.5</f>
        <v>1</v>
      </c>
      <c r="F4" s="72">
        <f>COUNTIF($H6:$AL6,"☆")/2+COUNTIF($H6:$AL6,"★")</f>
        <v>1.5</v>
      </c>
      <c r="G4" s="72" t="str">
        <f ca="1">IF(A4="","",IF(MOD(ROW(),3)=1,"上午",IF(MOD(ROW(),3)=2,"下午","加班")))</f>
        <v>上午</v>
      </c>
      <c r="H4" s="60" t="s">
        <v>36</v>
      </c>
      <c r="I4" s="60" t="s">
        <v>36</v>
      </c>
      <c r="K4" s="60" t="s">
        <v>36</v>
      </c>
      <c r="L4" s="60" t="s">
        <v>36</v>
      </c>
      <c r="M4" s="60" t="s">
        <v>36</v>
      </c>
      <c r="N4" s="60" t="s">
        <v>36</v>
      </c>
      <c r="O4" s="60" t="s">
        <v>36</v>
      </c>
      <c r="Q4" s="60" t="s">
        <v>36</v>
      </c>
      <c r="R4" s="60" t="s">
        <v>36</v>
      </c>
    </row>
    <row r="5" s="60" customFormat="1" customHeight="1" spans="2:18">
      <c r="B5" s="72"/>
      <c r="C5" s="72"/>
      <c r="D5" s="72"/>
      <c r="E5" s="72"/>
      <c r="F5" s="72"/>
      <c r="G5" s="72" t="str">
        <f ca="1">IF(A4="","",IF(MOD(ROW(),3)=1,"上午",IF(MOD(ROW(),3)=2,"下午","加班")))</f>
        <v>下午</v>
      </c>
      <c r="H5" s="60" t="s">
        <v>37</v>
      </c>
      <c r="I5" s="60" t="s">
        <v>36</v>
      </c>
      <c r="K5" s="60" t="s">
        <v>36</v>
      </c>
      <c r="L5" s="60" t="s">
        <v>36</v>
      </c>
      <c r="M5" s="60" t="s">
        <v>36</v>
      </c>
      <c r="N5" s="60" t="s">
        <v>36</v>
      </c>
      <c r="O5" s="60" t="s">
        <v>36</v>
      </c>
      <c r="Q5" s="60" t="s">
        <v>36</v>
      </c>
      <c r="R5" s="60" t="s">
        <v>37</v>
      </c>
    </row>
    <row r="6" s="60" customFormat="1" customHeight="1" spans="2:16">
      <c r="B6" s="72"/>
      <c r="C6" s="72"/>
      <c r="D6" s="72"/>
      <c r="E6" s="72"/>
      <c r="F6" s="72"/>
      <c r="G6" s="72" t="str">
        <f ca="1">IF(A4="","",IF(MOD(ROW(),3)=1,"上午",IF(MOD(ROW(),3)=2,"下午","加班")))</f>
        <v>加班</v>
      </c>
      <c r="J6" s="60" t="s">
        <v>38</v>
      </c>
      <c r="P6" s="60" t="s">
        <v>39</v>
      </c>
    </row>
    <row r="7" s="60" customFormat="1" customHeight="1" spans="1:24">
      <c r="A7" s="60">
        <f ca="1">IF(B7=0,"",COUNTA($B$3:$B6))</f>
        <v>2</v>
      </c>
      <c r="B7" s="72" t="str">
        <f ca="1">INDIRECT("员工信息表!B"&amp;COUNTA($B$3:$B6)+1)</f>
        <v>张2</v>
      </c>
      <c r="C7" s="72" t="str">
        <f ca="1">INDIRECT("员工信息表!E"&amp;COUNTA($B$3:$B6)+1)</f>
        <v>中工</v>
      </c>
      <c r="D7" s="72">
        <f>(COUNTIF($H7:$AL8,"●")+COUNTIF($H8:$AL8,"●"))*0.5</f>
        <v>22.5</v>
      </c>
      <c r="E7" s="72">
        <f>(COUNTIF($H7:$AL7,"○")+COUNTIF($H8:$AL8,"○"))*0.5</f>
        <v>0</v>
      </c>
      <c r="F7" s="72">
        <f>COUNTIF($H9:$AL9,"☆")/2+COUNTIF($H9:$AL9,"★")</f>
        <v>1.5</v>
      </c>
      <c r="G7" s="72" t="str">
        <f ca="1">IF(A7="","",IF(MOD(ROW(),3)=1,"上午",IF(MOD(ROW(),3)=2,"下午","加班")))</f>
        <v>上午</v>
      </c>
      <c r="H7" s="60" t="s">
        <v>36</v>
      </c>
      <c r="I7" s="60" t="s">
        <v>36</v>
      </c>
      <c r="J7" s="60" t="s">
        <v>36</v>
      </c>
      <c r="K7" s="60" t="s">
        <v>36</v>
      </c>
      <c r="L7" s="60" t="s">
        <v>36</v>
      </c>
      <c r="O7" s="60" t="s">
        <v>36</v>
      </c>
      <c r="P7" s="60" t="s">
        <v>36</v>
      </c>
      <c r="Q7" s="60" t="s">
        <v>36</v>
      </c>
      <c r="R7" s="60" t="s">
        <v>36</v>
      </c>
      <c r="S7" s="60" t="s">
        <v>36</v>
      </c>
      <c r="T7" s="60" t="s">
        <v>36</v>
      </c>
      <c r="U7" s="60" t="s">
        <v>36</v>
      </c>
      <c r="V7" s="60" t="s">
        <v>36</v>
      </c>
      <c r="W7" s="60" t="s">
        <v>36</v>
      </c>
      <c r="X7" s="60" t="s">
        <v>36</v>
      </c>
    </row>
    <row r="8" s="60" customFormat="1" customHeight="1" spans="2:24">
      <c r="B8" s="72"/>
      <c r="C8" s="72"/>
      <c r="D8" s="72"/>
      <c r="E8" s="72"/>
      <c r="F8" s="72"/>
      <c r="G8" s="72" t="str">
        <f ca="1">IF(A7="","",IF(MOD(ROW(),3)=1,"上午",IF(MOD(ROW(),3)=2,"下午","加班")))</f>
        <v>下午</v>
      </c>
      <c r="H8" s="60" t="s">
        <v>36</v>
      </c>
      <c r="I8" s="60" t="s">
        <v>36</v>
      </c>
      <c r="J8" s="60" t="s">
        <v>36</v>
      </c>
      <c r="K8" s="60" t="s">
        <v>36</v>
      </c>
      <c r="L8" s="60" t="s">
        <v>36</v>
      </c>
      <c r="O8" s="60" t="s">
        <v>36</v>
      </c>
      <c r="P8" s="60" t="s">
        <v>36</v>
      </c>
      <c r="Q8" s="60" t="s">
        <v>36</v>
      </c>
      <c r="R8" s="60" t="s">
        <v>36</v>
      </c>
      <c r="S8" s="60" t="s">
        <v>36</v>
      </c>
      <c r="T8" s="60" t="s">
        <v>36</v>
      </c>
      <c r="U8" s="60" t="s">
        <v>36</v>
      </c>
      <c r="V8" s="60" t="s">
        <v>36</v>
      </c>
      <c r="W8" s="60" t="s">
        <v>36</v>
      </c>
      <c r="X8" s="60" t="s">
        <v>36</v>
      </c>
    </row>
    <row r="9" s="60" customFormat="1" customHeight="1" spans="2:14">
      <c r="B9" s="72"/>
      <c r="C9" s="72"/>
      <c r="D9" s="72"/>
      <c r="E9" s="72"/>
      <c r="F9" s="72"/>
      <c r="G9" s="72" t="str">
        <f ca="1">IF(A7="","",IF(MOD(ROW(),3)=1,"上午",IF(MOD(ROW(),3)=2,"下午","加班")))</f>
        <v>加班</v>
      </c>
      <c r="M9" s="60" t="s">
        <v>38</v>
      </c>
      <c r="N9" s="60" t="s">
        <v>39</v>
      </c>
    </row>
    <row r="10" s="60" customFormat="1" customHeight="1" spans="1:7">
      <c r="A10" s="60">
        <f ca="1">IF(B10=0,"",COUNTA($B$3:$B9))</f>
        <v>3</v>
      </c>
      <c r="B10" s="72" t="str">
        <f ca="1">INDIRECT("员工信息表!B"&amp;COUNTA($B$3:$B9)+1)</f>
        <v>张3</v>
      </c>
      <c r="C10" s="72" t="str">
        <f ca="1">INDIRECT("员工信息表!E"&amp;COUNTA($B$3:$B9)+1)</f>
        <v>大工</v>
      </c>
      <c r="D10" s="72">
        <f>(COUNTIF($H10:$AL11,"●")+COUNTIF($H11:$AL11,"●"))*0.5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(COUNTIF($H13:$AL14,"●")+COUNTIF($H14:$AL14,"●"))*0.5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(COUNTIF($H16:$AL17,"●")+COUNTIF($H17:$AL17,"●"))*0.5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(COUNTIF($H19:$AL20,"●")+COUNTIF($H20:$AL20,"●"))*0.5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(COUNTIF($H22:$AL23,"●")+COUNTIF($H23:$AL23,"●"))*0.5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(COUNTIF($H25:$AL26,"●")+COUNTIF($H26:$AL26,"●"))*0.5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(COUNTIF($H28:$AL29,"●")+COUNTIF($H29:$AL29,"●"))*0.5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(COUNTIF($H31:$AL32,"●")+COUNTIF($H32:$AL32,"●"))*0.5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(COUNTIF($H34:$AL35,"●")+COUNTIF($H35:$AL35,"●"))*0.5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(COUNTIF($H37:$AL38,"●")+COUNTIF($H38:$AL38,"●"))*0.5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(COUNTIF($H40:$AL41,"●")+COUNTIF($H41:$AL41,"●"))*0.5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(COUNTIF($H43:$AL44,"●")+COUNTIF($H44:$AL44,"●"))*0.5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(COUNTIF($H46:$AL47,"●")+COUNTIF($H47:$AL47,"●"))*0.5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(COUNTIF($H49:$AL50,"●")+COUNTIF($H50:$AL50,"●"))*0.5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(COUNTIF($H52:$AL53,"●")+COUNTIF($H53:$AL53,"●"))*0.5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(COUNTIF($H55:$AL56,"●")+COUNTIF($H56:$AL56,"●"))*0.5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(COUNTIF($H58:$AL59,"●")+COUNTIF($H59:$AL59,"●"))*0.5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(COUNTIF($H61:$AL62,"●")+COUNTIF($H62:$AL62,"●"))*0.5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(COUNTIF($H64:$AL65,"●")+COUNTIF($H65:$AL65,"●"))*0.5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(COUNTIF($H67:$AL68,"●")+COUNTIF($H68:$AL68,"●"))*0.5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(COUNTIF($H70:$AL71,"●")+COUNTIF($H71:$AL71,"●"))*0.5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(COUNTIF($H73:$AL74,"●")+COUNTIF($H74:$AL74,"●"))*0.5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(COUNTIF($H76:$AL77,"●")+COUNTIF($H77:$AL77,"●"))*0.5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(COUNTIF($H79:$AL80,"●")+COUNTIF($H80:$AL80,"●"))*0.5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(COUNTIF($H82:$AL83,"●")+COUNTIF($H83:$AL83,"●"))*0.5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(COUNTIF($H85:$AL86,"●")+COUNTIF($H86:$AL86,"●"))*0.5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(COUNTIF($H88:$AL89,"●")+COUNTIF($H89:$AL89,"●"))*0.5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(COUNTIF($H91:$AL92,"●")+COUNTIF($H92:$AL92,"●"))*0.5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(COUNTIF($H94:$AL95,"●")+COUNTIF($H95:$AL95,"●"))*0.5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(COUNTIF($H97:$AL98,"●")+COUNTIF($H98:$AL98,"●"))*0.5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(COUNTIF($H100:$AL101,"●")+COUNTIF($H101:$AL101,"●"))*0.5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(COUNTIF($H103:$AL104,"●")+COUNTIF($H104:$AL104,"●"))*0.5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(COUNTIF($H106:$AL107,"●")+COUNTIF($H107:$AL107,"●"))*0.5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(COUNTIF($H109:$AL110,"●")+COUNTIF($H110:$AL110,"●"))*0.5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(COUNTIF($H112:$AL113,"●")+COUNTIF($H113:$AL113,"●"))*0.5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(COUNTIF($H115:$AL116,"●")+COUNTIF($H116:$AL116,"●"))*0.5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(COUNTIF($H118:$AL119,"●")+COUNTIF($H119:$AL119,"●"))*0.5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(COUNTIF($H121:$AL122,"●")+COUNTIF($H122:$AL122,"●"))*0.5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(COUNTIF($H124:$AL125,"●")+COUNTIF($H125:$AL125,"●"))*0.5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(COUNTIF($H127:$AL128,"●")+COUNTIF($H128:$AL128,"●"))*0.5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(COUNTIF($H130:$AL131,"●")+COUNTIF($H131:$AL131,"●"))*0.5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(COUNTIF($H133:$AL134,"●")+COUNTIF($H134:$AL134,"●"))*0.5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(COUNTIF($H136:$AL137,"●")+COUNTIF($H137:$AL137,"●"))*0.5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(COUNTIF($H139:$AL140,"●")+COUNTIF($H140:$AL140,"●"))*0.5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(COUNTIF($H142:$AL143,"●")+COUNTIF($H143:$AL143,"●"))*0.5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(COUNTIF($H145:$AL146,"●")+COUNTIF($H146:$AL146,"●"))*0.5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(COUNTIF($H148:$AL149,"●")+COUNTIF($H149:$AL149,"●"))*0.5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(COUNTIF($H151:$AL152,"●")+COUNTIF($H152:$AL152,"●"))*0.5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L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11">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R4 S4 T4 U4 V4 W4 X4 Y4 Z4 AA4 AB4 AC4 AD4 AE4 AF4 AG4 AH4 AI4 AJ4 AK4:AL4 H5 I5:Q5 R5 S5 T5 U5 V5 W5 X5 Y5 Z5 AA5 AB5 AC5 AD5 AE5 AF5 AG5 AH5 AI5 AJ5 AK5:AL5 H7:X7 Y7 Z7 AA7 AB7 AC7 AD7 AE7 AF7 AG7 AH7 AI7 AJ7 AK7:AL7 H8: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formula1>"●,○"</formula1>
    </dataValidation>
    <dataValidation type="list" allowBlank="1" showInputMessage="1" showErrorMessage="1" sqref="H6 I6: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0" width="9" style="60"/>
  </cols>
  <sheetData>
    <row r="1" s="60" customFormat="1" ht="27" customHeight="1" spans="1:38">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60" customFormat="1" ht="20" customHeight="1" spans="1:34">
      <c r="A2" s="63">
        <v>2017</v>
      </c>
      <c r="B2" s="63"/>
      <c r="C2" s="64">
        <v>2</v>
      </c>
      <c r="E2" s="65"/>
      <c r="F2" s="66" t="str">
        <f>"本月应出勤 "&amp;DAY(DATE(A2,C2+1,1)-1)&amp;" 天"</f>
        <v>本月应出勤 28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row>
    <row r="3" s="61" customFormat="1" ht="24" customHeight="1" spans="1:38">
      <c r="A3" s="67" t="s">
        <v>31</v>
      </c>
      <c r="B3" s="68" t="s">
        <v>0</v>
      </c>
      <c r="C3" s="68" t="s">
        <v>3</v>
      </c>
      <c r="D3" s="69" t="s">
        <v>32</v>
      </c>
      <c r="E3" s="69" t="s">
        <v>33</v>
      </c>
      <c r="F3" s="70" t="s">
        <v>34</v>
      </c>
      <c r="G3" s="70" t="s">
        <v>35</v>
      </c>
      <c r="H3" s="71">
        <f>IF(MONTH(DATE($A$2,$C$2,COLUMN(A1)))=$C$2,DATE($A$2,$C$2,COLUMN(A1)),"")</f>
        <v>42767</v>
      </c>
      <c r="I3" s="71">
        <f t="shared" ref="I3:AK3" si="0">IF(MONTH(DATE($A$2,$C$2,COLUMN(B1)))=$C$2,DATE($A$2,$C$2,COLUMN(B1)),"")</f>
        <v>42768</v>
      </c>
      <c r="J3" s="71">
        <f t="shared" si="0"/>
        <v>42769</v>
      </c>
      <c r="K3" s="71">
        <f t="shared" si="0"/>
        <v>42770</v>
      </c>
      <c r="L3" s="71">
        <f t="shared" si="0"/>
        <v>42771</v>
      </c>
      <c r="M3" s="71">
        <f t="shared" si="0"/>
        <v>42772</v>
      </c>
      <c r="N3" s="71">
        <f t="shared" si="0"/>
        <v>42773</v>
      </c>
      <c r="O3" s="71">
        <f t="shared" si="0"/>
        <v>42774</v>
      </c>
      <c r="P3" s="71">
        <f t="shared" si="0"/>
        <v>42775</v>
      </c>
      <c r="Q3" s="71">
        <f t="shared" si="0"/>
        <v>42776</v>
      </c>
      <c r="R3" s="71">
        <f t="shared" si="0"/>
        <v>42777</v>
      </c>
      <c r="S3" s="71">
        <f t="shared" si="0"/>
        <v>42778</v>
      </c>
      <c r="T3" s="71">
        <f t="shared" si="0"/>
        <v>42779</v>
      </c>
      <c r="U3" s="71">
        <f t="shared" si="0"/>
        <v>42780</v>
      </c>
      <c r="V3" s="71">
        <f t="shared" si="0"/>
        <v>42781</v>
      </c>
      <c r="W3" s="71">
        <f t="shared" si="0"/>
        <v>42782</v>
      </c>
      <c r="X3" s="71">
        <f t="shared" si="0"/>
        <v>42783</v>
      </c>
      <c r="Y3" s="71">
        <f t="shared" si="0"/>
        <v>42784</v>
      </c>
      <c r="Z3" s="71">
        <f t="shared" si="0"/>
        <v>42785</v>
      </c>
      <c r="AA3" s="71">
        <f t="shared" si="0"/>
        <v>42786</v>
      </c>
      <c r="AB3" s="71">
        <f t="shared" si="0"/>
        <v>42787</v>
      </c>
      <c r="AC3" s="71">
        <f t="shared" si="0"/>
        <v>42788</v>
      </c>
      <c r="AD3" s="71">
        <f t="shared" si="0"/>
        <v>42789</v>
      </c>
      <c r="AE3" s="71">
        <f t="shared" si="0"/>
        <v>42790</v>
      </c>
      <c r="AF3" s="71">
        <f t="shared" si="0"/>
        <v>42791</v>
      </c>
      <c r="AG3" s="71">
        <f t="shared" si="0"/>
        <v>42792</v>
      </c>
      <c r="AH3" s="71">
        <f t="shared" si="0"/>
        <v>42793</v>
      </c>
      <c r="AI3" s="71">
        <f t="shared" si="0"/>
        <v>42794</v>
      </c>
      <c r="AJ3" s="71" t="str">
        <f t="shared" si="0"/>
        <v/>
      </c>
      <c r="AK3" s="71" t="str">
        <f t="shared" si="0"/>
        <v/>
      </c>
      <c r="AL3" s="71" t="str">
        <f>IF(MONTH(DATE($A$2,$C$2,COLUMN(AE1)))=$C$2,DATE($A$2,$C$2,COLUMN(AE1)),"")</f>
        <v/>
      </c>
    </row>
    <row r="4" s="60" customFormat="1" customHeight="1" spans="1:34">
      <c r="A4" s="60">
        <f ca="1">IF(B4=0,"",COUNTA($B$3:$B3))</f>
        <v>1</v>
      </c>
      <c r="B4" s="72" t="str">
        <f ca="1">INDIRECT("员工信息表!B"&amp;COUNTA($B$3:$B3)+1)</f>
        <v>张1</v>
      </c>
      <c r="C4" s="72" t="str">
        <f ca="1">INDIRECT("员工信息表!E"&amp;COUNTA($B$3:$B3)+1)</f>
        <v>大工</v>
      </c>
      <c r="D4" s="72">
        <f>(COUNTIF($H4:$AL4,"●")+COUNTIF($H5:$AL5,"●"))*0.5</f>
        <v>5.5</v>
      </c>
      <c r="E4" s="72">
        <f>(COUNTIF($H4:$AL4,"○")+COUNTIF($H5:$AL5,"○"))*0.5</f>
        <v>21.5</v>
      </c>
      <c r="F4" s="72">
        <f>COUNTIF($H6:$AL6,"☆")/2+COUNTIF($H6:$AL6,"★")</f>
        <v>0</v>
      </c>
      <c r="G4" s="72" t="str">
        <f ca="1">IF(A4="","",IF(MOD(ROW(),3)=1,"上午",IF(MOD(ROW(),3)=2,"下午","加班")))</f>
        <v>上午</v>
      </c>
      <c r="H4" s="60" t="s">
        <v>37</v>
      </c>
      <c r="I4" s="60" t="s">
        <v>37</v>
      </c>
      <c r="J4" s="60" t="s">
        <v>37</v>
      </c>
      <c r="K4" s="60" t="s">
        <v>37</v>
      </c>
      <c r="L4" s="60" t="s">
        <v>37</v>
      </c>
      <c r="M4" s="60" t="s">
        <v>37</v>
      </c>
      <c r="N4" s="60" t="s">
        <v>37</v>
      </c>
      <c r="O4" s="60" t="s">
        <v>37</v>
      </c>
      <c r="P4" s="60" t="s">
        <v>37</v>
      </c>
      <c r="Q4" s="60" t="s">
        <v>37</v>
      </c>
      <c r="R4" s="60" t="s">
        <v>37</v>
      </c>
      <c r="S4" s="60" t="s">
        <v>37</v>
      </c>
      <c r="T4" s="60" t="s">
        <v>37</v>
      </c>
      <c r="U4" s="60" t="s">
        <v>37</v>
      </c>
      <c r="V4" s="60" t="s">
        <v>37</v>
      </c>
      <c r="W4" s="60" t="s">
        <v>37</v>
      </c>
      <c r="X4" s="60" t="s">
        <v>37</v>
      </c>
      <c r="Y4" s="60" t="s">
        <v>37</v>
      </c>
      <c r="Z4" s="60" t="s">
        <v>36</v>
      </c>
      <c r="AA4" s="60" t="s">
        <v>37</v>
      </c>
      <c r="AB4" s="60" t="s">
        <v>36</v>
      </c>
      <c r="AC4" s="60" t="s">
        <v>37</v>
      </c>
      <c r="AD4" s="60" t="s">
        <v>36</v>
      </c>
      <c r="AE4" s="60" t="s">
        <v>37</v>
      </c>
      <c r="AF4" s="60" t="s">
        <v>36</v>
      </c>
      <c r="AG4" s="60" t="s">
        <v>36</v>
      </c>
      <c r="AH4" s="60" t="s">
        <v>36</v>
      </c>
    </row>
    <row r="5" s="60" customFormat="1" customHeight="1" spans="2:34">
      <c r="B5" s="72"/>
      <c r="C5" s="72"/>
      <c r="D5" s="72"/>
      <c r="E5" s="72"/>
      <c r="F5" s="72"/>
      <c r="G5" s="72" t="str">
        <f ca="1">IF(A4="","",IF(MOD(ROW(),3)=1,"上午",IF(MOD(ROW(),3)=2,"下午","加班")))</f>
        <v>下午</v>
      </c>
      <c r="H5" s="60" t="s">
        <v>37</v>
      </c>
      <c r="I5" s="60" t="s">
        <v>37</v>
      </c>
      <c r="J5" s="60" t="s">
        <v>37</v>
      </c>
      <c r="K5" s="60" t="s">
        <v>37</v>
      </c>
      <c r="L5" s="60" t="s">
        <v>37</v>
      </c>
      <c r="M5" s="60" t="s">
        <v>37</v>
      </c>
      <c r="N5" s="60" t="s">
        <v>37</v>
      </c>
      <c r="O5" s="60" t="s">
        <v>37</v>
      </c>
      <c r="P5" s="60" t="s">
        <v>37</v>
      </c>
      <c r="Q5" s="60" t="s">
        <v>37</v>
      </c>
      <c r="R5" s="60" t="s">
        <v>37</v>
      </c>
      <c r="S5" s="60" t="s">
        <v>37</v>
      </c>
      <c r="T5" s="60" t="s">
        <v>37</v>
      </c>
      <c r="U5" s="60" t="s">
        <v>37</v>
      </c>
      <c r="V5" s="60" t="s">
        <v>37</v>
      </c>
      <c r="W5" s="60" t="s">
        <v>37</v>
      </c>
      <c r="X5" s="60" t="s">
        <v>37</v>
      </c>
      <c r="Y5" s="60" t="s">
        <v>37</v>
      </c>
      <c r="Z5" s="60" t="s">
        <v>37</v>
      </c>
      <c r="AA5" s="60" t="s">
        <v>37</v>
      </c>
      <c r="AB5" s="60" t="s">
        <v>36</v>
      </c>
      <c r="AC5" s="60" t="s">
        <v>37</v>
      </c>
      <c r="AD5" s="60" t="s">
        <v>36</v>
      </c>
      <c r="AE5" s="60" t="s">
        <v>37</v>
      </c>
      <c r="AF5" s="60" t="s">
        <v>36</v>
      </c>
      <c r="AG5" s="60" t="s">
        <v>36</v>
      </c>
      <c r="AH5" s="60" t="s">
        <v>36</v>
      </c>
    </row>
    <row r="6" s="60" customFormat="1" customHeight="1" spans="2:7">
      <c r="B6" s="72"/>
      <c r="C6" s="72"/>
      <c r="D6" s="72"/>
      <c r="E6" s="72"/>
      <c r="F6" s="72"/>
      <c r="G6" s="72" t="str">
        <f ca="1">IF(A4="","",IF(MOD(ROW(),3)=1,"上午",IF(MOD(ROW(),3)=2,"下午","加班")))</f>
        <v>加班</v>
      </c>
    </row>
    <row r="7" s="60" customFormat="1" customHeight="1" spans="1:34">
      <c r="A7" s="60">
        <f ca="1">IF(B7=0,"",COUNTA($B$3:$B6))</f>
        <v>2</v>
      </c>
      <c r="B7" s="72" t="str">
        <f ca="1">INDIRECT("员工信息表!B"&amp;COUNTA($B$3:$B6)+1)</f>
        <v>张2</v>
      </c>
      <c r="C7" s="72" t="str">
        <f ca="1">INDIRECT("员工信息表!E"&amp;COUNTA($B$3:$B6)+1)</f>
        <v>中工</v>
      </c>
      <c r="D7" s="72">
        <f>(COUNTIF($H7:$AL7,"●")+COUNTIF($H8:$AL8,"●"))*0.5</f>
        <v>8</v>
      </c>
      <c r="E7" s="72">
        <f>(COUNTIF($H7:$AL7,"○")+COUNTIF($H8:$AL8,"○"))*0.5</f>
        <v>19</v>
      </c>
      <c r="F7" s="72">
        <f>COUNTIF($H9:$AL9,"☆")/2+COUNTIF($H9:$AL9,"★")</f>
        <v>0</v>
      </c>
      <c r="G7" s="72" t="str">
        <f ca="1">IF(A7="","",IF(MOD(ROW(),3)=1,"上午",IF(MOD(ROW(),3)=2,"下午","加班")))</f>
        <v>上午</v>
      </c>
      <c r="H7" s="60" t="s">
        <v>37</v>
      </c>
      <c r="I7" s="60" t="s">
        <v>37</v>
      </c>
      <c r="J7" s="60" t="s">
        <v>37</v>
      </c>
      <c r="K7" s="60" t="s">
        <v>37</v>
      </c>
      <c r="L7" s="60" t="s">
        <v>37</v>
      </c>
      <c r="M7" s="60" t="s">
        <v>37</v>
      </c>
      <c r="N7" s="60" t="s">
        <v>37</v>
      </c>
      <c r="O7" s="60" t="s">
        <v>37</v>
      </c>
      <c r="P7" s="60" t="s">
        <v>37</v>
      </c>
      <c r="Q7" s="60" t="s">
        <v>37</v>
      </c>
      <c r="R7" s="60" t="s">
        <v>37</v>
      </c>
      <c r="S7" s="60" t="s">
        <v>37</v>
      </c>
      <c r="T7" s="60" t="s">
        <v>37</v>
      </c>
      <c r="U7" s="60" t="s">
        <v>37</v>
      </c>
      <c r="V7" s="60" t="s">
        <v>37</v>
      </c>
      <c r="W7" s="60" t="s">
        <v>37</v>
      </c>
      <c r="X7" s="60" t="s">
        <v>37</v>
      </c>
      <c r="Y7" s="60" t="s">
        <v>36</v>
      </c>
      <c r="Z7" s="60" t="s">
        <v>36</v>
      </c>
      <c r="AA7" s="60" t="s">
        <v>36</v>
      </c>
      <c r="AB7" s="60" t="s">
        <v>36</v>
      </c>
      <c r="AC7" s="60" t="s">
        <v>37</v>
      </c>
      <c r="AD7" s="60" t="s">
        <v>37</v>
      </c>
      <c r="AE7" s="60" t="s">
        <v>36</v>
      </c>
      <c r="AF7" s="60" t="s">
        <v>36</v>
      </c>
      <c r="AG7" s="60" t="s">
        <v>36</v>
      </c>
      <c r="AH7" s="60" t="s">
        <v>36</v>
      </c>
    </row>
    <row r="8" s="60" customFormat="1" customHeight="1" spans="2:34">
      <c r="B8" s="72"/>
      <c r="C8" s="72"/>
      <c r="D8" s="72"/>
      <c r="E8" s="72"/>
      <c r="F8" s="72"/>
      <c r="G8" s="72" t="str">
        <f ca="1">IF(A7="","",IF(MOD(ROW(),3)=1,"上午",IF(MOD(ROW(),3)=2,"下午","加班")))</f>
        <v>下午</v>
      </c>
      <c r="H8" s="60" t="s">
        <v>37</v>
      </c>
      <c r="I8" s="60" t="s">
        <v>37</v>
      </c>
      <c r="J8" s="60" t="s">
        <v>37</v>
      </c>
      <c r="K8" s="60" t="s">
        <v>37</v>
      </c>
      <c r="L8" s="60" t="s">
        <v>37</v>
      </c>
      <c r="M8" s="60" t="s">
        <v>37</v>
      </c>
      <c r="N8" s="60" t="s">
        <v>37</v>
      </c>
      <c r="O8" s="60" t="s">
        <v>37</v>
      </c>
      <c r="P8" s="60" t="s">
        <v>37</v>
      </c>
      <c r="Q8" s="60" t="s">
        <v>37</v>
      </c>
      <c r="R8" s="60" t="s">
        <v>37</v>
      </c>
      <c r="S8" s="60" t="s">
        <v>37</v>
      </c>
      <c r="T8" s="60" t="s">
        <v>37</v>
      </c>
      <c r="U8" s="60" t="s">
        <v>37</v>
      </c>
      <c r="V8" s="60" t="s">
        <v>37</v>
      </c>
      <c r="W8" s="60" t="s">
        <v>37</v>
      </c>
      <c r="X8" s="60" t="s">
        <v>37</v>
      </c>
      <c r="Y8" s="60" t="s">
        <v>36</v>
      </c>
      <c r="Z8" s="60" t="s">
        <v>36</v>
      </c>
      <c r="AA8" s="60" t="s">
        <v>36</v>
      </c>
      <c r="AB8" s="60" t="s">
        <v>36</v>
      </c>
      <c r="AC8" s="60" t="s">
        <v>37</v>
      </c>
      <c r="AD8" s="60" t="s">
        <v>37</v>
      </c>
      <c r="AE8" s="60" t="s">
        <v>36</v>
      </c>
      <c r="AF8" s="60" t="s">
        <v>36</v>
      </c>
      <c r="AG8" s="60" t="s">
        <v>36</v>
      </c>
      <c r="AH8" s="60" t="s">
        <v>36</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34">
      <c r="A28" s="60">
        <f ca="1">IF(B28=0,"",COUNTA($B$3:$B27))</f>
        <v>9</v>
      </c>
      <c r="B28" s="72" t="str">
        <f ca="1">INDIRECT("员工信息表!B"&amp;COUNTA($B$3:$B27)+1)</f>
        <v>张9</v>
      </c>
      <c r="C28" s="72" t="str">
        <f ca="1">INDIRECT("员工信息表!E"&amp;COUNTA($B$3:$B27)+1)</f>
        <v>大工</v>
      </c>
      <c r="D28" s="72">
        <f>(COUNTIF($H28:$AL28,"●")+COUNTIF($H29:$AL29,"●"))*0.5</f>
        <v>10</v>
      </c>
      <c r="E28" s="72">
        <f>(COUNTIF($H28:$AL28,"○")+COUNTIF($H29:$AL29,"○"))*0.5</f>
        <v>17</v>
      </c>
      <c r="F28" s="72">
        <f>COUNTIF($H30:$AL30,"☆")/2+COUNTIF($H30:$AL30,"★")</f>
        <v>0</v>
      </c>
      <c r="G28" s="72" t="str">
        <f ca="1">IF(A28="","",IF(MOD(ROW(),3)=1,"上午",IF(MOD(ROW(),3)=2,"下午","加班")))</f>
        <v>上午</v>
      </c>
      <c r="H28" s="60" t="s">
        <v>37</v>
      </c>
      <c r="I28" s="60" t="s">
        <v>37</v>
      </c>
      <c r="J28" s="60" t="s">
        <v>37</v>
      </c>
      <c r="K28" s="60" t="s">
        <v>37</v>
      </c>
      <c r="L28" s="60" t="s">
        <v>37</v>
      </c>
      <c r="M28" s="60" t="s">
        <v>37</v>
      </c>
      <c r="N28" s="60" t="s">
        <v>37</v>
      </c>
      <c r="O28" s="60" t="s">
        <v>37</v>
      </c>
      <c r="P28" s="60" t="s">
        <v>37</v>
      </c>
      <c r="Q28" s="60" t="s">
        <v>37</v>
      </c>
      <c r="R28" s="60" t="s">
        <v>37</v>
      </c>
      <c r="S28" s="60" t="s">
        <v>37</v>
      </c>
      <c r="T28" s="60" t="s">
        <v>37</v>
      </c>
      <c r="U28" s="60" t="s">
        <v>36</v>
      </c>
      <c r="V28" s="60" t="s">
        <v>36</v>
      </c>
      <c r="W28" s="60" t="s">
        <v>37</v>
      </c>
      <c r="X28" s="60" t="s">
        <v>36</v>
      </c>
      <c r="Y28" s="60" t="s">
        <v>36</v>
      </c>
      <c r="Z28" s="60" t="s">
        <v>36</v>
      </c>
      <c r="AA28" s="60" t="s">
        <v>36</v>
      </c>
      <c r="AB28" s="60" t="s">
        <v>36</v>
      </c>
      <c r="AC28" s="60" t="s">
        <v>37</v>
      </c>
      <c r="AD28" s="60" t="s">
        <v>37</v>
      </c>
      <c r="AE28" s="60" t="s">
        <v>37</v>
      </c>
      <c r="AF28" s="60" t="s">
        <v>36</v>
      </c>
      <c r="AG28" s="60" t="s">
        <v>36</v>
      </c>
      <c r="AH28" s="60" t="s">
        <v>36</v>
      </c>
    </row>
    <row r="29" s="60" customFormat="1" customHeight="1" spans="2:34">
      <c r="B29" s="72"/>
      <c r="C29" s="72"/>
      <c r="D29" s="72"/>
      <c r="E29" s="72"/>
      <c r="F29" s="72"/>
      <c r="G29" s="72" t="str">
        <f ca="1">IF(A28="","",IF(MOD(ROW(),3)=1,"上午",IF(MOD(ROW(),3)=2,"下午","加班")))</f>
        <v>下午</v>
      </c>
      <c r="H29" s="60" t="s">
        <v>37</v>
      </c>
      <c r="I29" s="60" t="s">
        <v>37</v>
      </c>
      <c r="J29" s="60" t="s">
        <v>37</v>
      </c>
      <c r="K29" s="60" t="s">
        <v>37</v>
      </c>
      <c r="L29" s="60" t="s">
        <v>37</v>
      </c>
      <c r="M29" s="60" t="s">
        <v>37</v>
      </c>
      <c r="N29" s="60" t="s">
        <v>37</v>
      </c>
      <c r="O29" s="60" t="s">
        <v>37</v>
      </c>
      <c r="P29" s="60" t="s">
        <v>37</v>
      </c>
      <c r="Q29" s="60" t="s">
        <v>37</v>
      </c>
      <c r="R29" s="60" t="s">
        <v>37</v>
      </c>
      <c r="S29" s="60" t="s">
        <v>37</v>
      </c>
      <c r="T29" s="60" t="s">
        <v>36</v>
      </c>
      <c r="U29" s="60" t="s">
        <v>36</v>
      </c>
      <c r="V29" s="60" t="s">
        <v>36</v>
      </c>
      <c r="W29" s="60" t="s">
        <v>37</v>
      </c>
      <c r="X29" s="60" t="s">
        <v>36</v>
      </c>
      <c r="Y29" s="60" t="s">
        <v>37</v>
      </c>
      <c r="Z29" s="60" t="s">
        <v>36</v>
      </c>
      <c r="AA29" s="60" t="s">
        <v>36</v>
      </c>
      <c r="AB29" s="60" t="s">
        <v>36</v>
      </c>
      <c r="AC29" s="60" t="s">
        <v>37</v>
      </c>
      <c r="AD29" s="60" t="s">
        <v>37</v>
      </c>
      <c r="AE29" s="60" t="s">
        <v>37</v>
      </c>
      <c r="AF29" s="60" t="s">
        <v>36</v>
      </c>
      <c r="AG29" s="60" t="s">
        <v>36</v>
      </c>
      <c r="AH29" s="60" t="s">
        <v>36</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L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AL4 H5 I5 J5 P5 Q5 R5 S5 T5 U5 V5 W5 X5 Y5 Z5 AA5 AB5 AC5 AD5 AE5 AF5 AG5 AH5 AI5:AL5 H7 I7 J7 K7 L7 M7 N7 O7 P7 Q7 R7 S7 T7 U7 V7 W7 X7 Y7 Z7 AA7 AB7 AC7 AD7 AE7 AF7 AG7 AH7 AI7:AL7 H8 I8 J8 K8 L8 M8 N8 O8 P8 Q8 R8 S8 T8 U8 V8 W8 X8 Y8 Z8 AA8 AB8 AC8 AD8 AE8 AF8 AG8 AH8 AI8:AL8 H10 I10 J10 K10 L10 M10 N10 O10 P10 Q10 R10 S10 T10 U10 V10 W10 X10 Y10 Z10 AA10 AB10 AC10 AD10 AE10 AF10 AG10 AH10 AI10:AL10 H11 I11 J11 K11 L11 M11 N11 O11 P11 Q11 R11 S11 T11 U11 V11 W11 X11 Y11 Z11 AA11 AB11 AC11 AD11 AE11 AF11 AG11 AH11 AI11:AL11 H13 I13 J13 K13 L13 M13 N13 O13 P13 Q13 R13 S13 T13 U13 V13 W13 X13 Y13 Z13 AA13 AB13 AC13 AD13 AE13 AF13 AG13 AH13 AI13:AL13 H14 I14 J14 K14 L14 M14 N14 O14 P14 Q14 R14 S14 T14 U14 V14 W14 X14 Y14 Z14 AA14 AB14 AC14 AD14 AE14 AF14 AG14 AH14 AI14:AL14 H16 I16 J16 K16 L16 M16 N16 O16 P16 Q16 R16 S16 T16 U16 V16 W16 X16 Y16 Z16 AA16 AB16 AC16 AD16 AE16 AF16 AG16 AH16 AI16:AL16 H17 I17 J17 K17 L17 M17 N17 O17 P17 Q17 R17 S17 T17 U17 V17 W17 X17 Y17 Z17 AA17 AB17 AC17 AD17 AE17 AF17 AG17 AH17 AI17:AL17 H19 I19 J19 K19 L19 M19 N19 O19 P19 Q19 R19 S19 T19 U19 V19 W19 X19 Y19 Z19 AA19 AB19 AC19 AD19 AE19 AF19 AG19 AH19 AI19:AL19 H20 I20 J20 K20 L20 M20 N20 O20 P20 Q20 R20 S20 T20 U20 V20 W20 X20 Y20 Z20 AA20 AB20 AC20 AD20 AE20 AF20 AG20 AH20 AI20:AL20 H22 I22 J22 K22 L22 M22 N22 O22 P22 Q22 R22 S22 T22 U22 V22 W22 X22 Y22 Z22 AA22 AB22 AC22 AD22 AE22 AF22 AG22 AH22 AI22:AL22 H23 I23 J23 K23 L23 M23 N23 O23 P23 Q23 R23 S23 T23 U23 V23 W23 X23 Y23 Z23 AA23 AB23 AC23 AD23 AE23 AF23 AG23 AH23 AI23:AL23 H25 I25 J25 K25 L25 M25 N25 O25 P25 Q25 R25 S25 T25 U25 V25 W25 X25 Y25 Z25 AA25 AB25 AC25 AD25 AE25 AF25 AG25 AH25 AI25:AL25 H26 I26 J26 K26 L26 M26 N26 O26 P26 Q26 R26 S26 T26 U26 V26 W26 X26 Y26 Z26 AA26 AB26 AC26 AD26 AE26 AF26 AG26 AH26 AI26:AL26 H28 I28 J28 K28 L28 M28 N28 O28 P28 Q28 R28 S28 T28 U28 V28 W28 X28 Y28 Z28 AA28 AB28 AC28 AD28 AE28 AF28 AG28 AH28 AI28:AL28 H29 I29 J29 K29 L29 M29 N29 O29 P29 Q29 R29 S29 T29 U29 V29 W29 X29 Y29 Z29 AA29 AB29 AC29 AD29 AE29 AF29 AG29 AH29 AI29:AL29 H31 I31 J31 K31 L31 M31 N31 O31 P31 Q31 R31 S31 T31 U31 V31 W31 X31 Y31 Z31 AA31 AB31 AC31 AD31 AE31 AF31 AG31 AH31 AI31:AL31 H32 I32 J32 K32 L32 M32 N32 O32 P32 Q32 R32 S32 T32 U32 V32 W32 X32 Y32 Z32 AA32 AB32 AC32 AD32 AE32 AF32 AG32 AH32 AI32:AL32 H34 I34 J34 K34 L34 M34 N34 O34 P34 Q34 R34 S34 T34 U34 V34 W34 X34 Y34 Z34 AA34 AB34 AC34 AD34 AE34 AF34 AG34 AH34 AI34:AL34 H35 I35 J35 K35 L35 M35 N35 O35 P35 Q35 R35 S35 T35 U35 V35 W35 X35 Y35 Z35 AA35 AB35 AC35 AD35 AE35 AF35 AG35 AH35 AI35:AL35 H37 I37 J37 K37 L37 M37 N37 O37 P37 Q37 R37 S37 T37 U37 V37 W37 X37 Y37 Z37 AA37 AB37 AC37 AD37 AE37 AF37 AG37 AH37 AI37:AL37 H38 I38 J38 K38 L38 M38 N38 O38 P38 Q38 R38 S38 T38 U38 V38 W38 X38 Y38 Z38 AA38 AB38 AC38 AD38 AE38 AF38 AG38 AH38 AI38:AL38 H40 I40 J40 K40 L40 M40 N40 O40 P40 Q40 R40 S40 T40 U40 V40 W40 X40 Y40 Z40 AA40 AB40 AC40 AD40 AE40 AF40 AG40 AH40 H41 I41 J41 K41 L41 M41 N41 O41 P41 Q41 R41 S41 T41 U41 V41 W41 X41 Y41 Z41 AA41 AB41 AC41 AD41 AE41 AF41 AG41 AH41 H43 I43 J43 K43 L43 M43 N43 O43 P43 Q43 R43 S43 T43 U43 V43 W43 X43 Y43 Z43 AA43 AB43 AC43 AD43 AE43 AF43 AG43 AH43 H44 I44 J44 K44 L44 M44 N44 O44 P44 Q44 R44 S44 T44 U44 V44 W44 X44 Y44 Z44 AA44 AB44 AC44 AD44 AE44 AF44 AG44 AH44 H46 I46 J46 K46 L46 M46 N46 O46 P46 Q46 R46 S46 T46 U46 V46 W46 X46 Y46 Z46 AA46 AB46 AC46 AD46 AE46 AF46 AG46 AH46 H47 I47 J47 K47 L47 M47 N47 O47 P47 Q47 R47 S47 T47 U47 V47 W47 X47 Y47 Z47 AA47 AB47 AC47 AD47 AE47 AF47 AG47 AH47 H49 I49 J49 K49 L49 M49 N49 O49 P49 Q49 R49 S49 T49 U49 V49 W49 X49 Y49 Z49 AA49 AB49 AC49 AD49 AE49 AF49 AG49 AH49 H50 I50 J50 K50 L50 M50 N50 O50 P50 Q50 R50 S50 T50 U50 V50 W50 X50 Y50 Z50 AA50 AB50 AC50 AD50 AE50 AF50 AG50 AH50 H52 I52 J52 K52 L52 M52 N52 O52 P52 Q52 R52 S52 T52 U52 V52 W52 X52 Y52 Z52 AA52 AB52 AC52 AD52 AE52 AF52 AG52 AH52 H53 I53 J53 K53 L53 M53 N53 O53 P53 Q53 R53 S53 T53 U53 V53 W53 X53 Y53 Z53 AA53 AB53 AC53 AD53 AE53 AF53 AG53 AH53 H55 I55 J55 K55 L55 M55 N55 O55 P55 Q55 R55 S55 T55 U55 V55 W55 X55 Y55 Z55 AA55 AB55 AC55 AD55 AE55 AF55 AG55 AH55 H56 I56 J56 K56 L56 M56 N56 O56 P56 Q56 R56 S56 T56 U56 V56 W56 X56 Y56 Z56 AA56 AB56 AC56 AD56 AE56 AF56 AG56 AH56 H58 I58 J58 K58 L58 M58 N58 O58 P58 Q58 R58 S58 T58 U58 V58 W58 X58 Y58 Z58 AA58 AB58 AC58 AD58 AE58 AF58 AG58 AH58 H59 I59 J59 K59 L59 M59 N59 O59 P59 Q59 R59 S59 T59 U59 V59 W59 X59 Y59 Z59 AA59 AB59 AC59 AD59 AE59 AF59 AG59 AH59 H61 I61 J61 K61 L61 M61 N61 O61 P61 Q61 R61 S61 T61 U61 V61 W61 X61 Y61 Z61 AA61 AB61 AC61 AD61 AE61 AF61 AG61 AH61 H62 I62 J62 K62 L62 M62 N62 O62 P62 Q62 R62 S62 T62 U62 V62 W62 X62 Y62 Z62 AA62 AB62 AC62 AD62 AE62 AF62 AG62 AH62 H64 I64 J64 K64 L64 M64 N64 O64 P64 Q64 R64 S64 T64 U64 V64 W64 X64 Y64 Z64 AA64 AB64 AC64 AD64 AE64 AF64 AG64 AH64 H65 I65 J65 K65 L65 M65 N65 O65 P65 Q65 R65 S65 T65 U65 V65 W65 X65 Y65 Z65 AA65 AB65 AC65 AD65 AE65 AF65 AG65 AH65 H67 I67 J67 K67 L67 M67 N67 O67 P67 Q67 R67 S67 T67 U67 V67 W67 X67 Y67 Z67 AA67 AB67 AC67 AD67 AE67 AF67 AG67 AH67 H68 I68 J68 K68 L68 M68 N68 O68 P68 Q68 R68 S68 T68 U68 V68 W68 X68 Y68 Z68 AA68 AB68 AC68 AD68 AE68 AF68 AG68 AH68 H70 I70 J70 K70 L70 M70 N70 O70 P70 Q70 R70 S70 T70 U70 V70 W70 X70 Y70 Z70 AA70 AB70 AC70 AD70 AE70 AF70 AG70 AH70 H71 I71 J71 K71 L71 M71 N71 O71 P71 Q71 R71 S71 T71 U71 V71 W71 X71 Y71 Z71 AA71 AB71 AC71 AD71 AE71 AF71 AG71 AH71 H73 I73 J73 K73 L73 M73 N73 O73 P73 Q73 R73 S73 T73 U73 V73 W73 X73 Y73 Z73 AA73 AB73 AC73 AD73 AE73 AF73 AG73 AH73 H74 I74 J74 K74 L74 M74 N74 O74 P74 Q74 R74 S74 T74 U74 V74 W74 X74 Y74 Z74 AA74 AB74 AC74 AD74 AE74 AF74 AG74 AH74 H76 I76 J76 K76 L76 M76 N76 O76 P76 Q76 R76 S76 T76 U76 V76 W76 X76 Y76 Z76 AA76 AB76 AC76 AD76 AE76 AF76 AG76 AH76 H77 I77 J77 K77 L77 M77 N77 O77 P77 Q77 R77 S77 T77 U77 V77 W77 X77 Y77 Z77 AA77 AB77 AC77 AD77 AE77 AF77 AG77 AH77 H79 I79 J79 K79 L79 M79 N79 O79 P79 Q79 R79 S79 T79 U79 V79 W79 X79 Y79 Z79 AA79 AB79 AC79 AD79 AE79 AF79 AG79 AH79 H80 I80 J80 K80 L80 M80 N80 O80 P80 Q80 R80 S80 T80 U80 V80 W80 X80 Y80 Z80 AA80 AB80 AC80 AD80 AE80 AF80 AG80 AH80 H82 I82 J82 K82 L82 M82 N82 O82 P82 Q82 R82 S82 T82 U82 V82 W82 X82 Y82 Z82 AA82 AB82 AC82 AD82 AE82 AF82 AG82 AH82 H83 I83 J83 K83 L83 M83 N83 O83 P83 Q83 R83 S83 T83 U83 V83 W83 X83 Y83 Z83 AA83 AB83 AC83 AD83 AE83 AF83 AG83 AH83 H85 I85 J85 K85 L85 M85 N85 O85 P85 Q85 R85 S85 T85 U85 V85 W85 X85 Y85 Z85 AA85 AB85 AC85 AD85 AE85 AF85 AG85 AH85 H86 I86 J86 K86 L86 M86 N86 O86 P86 Q86 R86 S86 T86 U86 V86 W86 X86 Y86 Z86 AA86 AB86 AC86 AD86 AE86 AF86 AG86 AH86 H88 I88 J88 K88 L88 M88 N88 O88 P88 Q88 R88 S88 T88 U88 V88 W88 X88 Y88 Z88 AA88 AB88 AC88 AD88 AE88 AF88 AG88 AH88 H89 I89 J89 K89 L89 M89 N89 O89 P89 Q89 R89 S89 T89 U89 V89 W89 X89 Y89 Z89 AA89 AB89 AC89 AD89 AE89 AF89 AG89 AH89 H91 I91 J91 K91 L91 M91 N91 O91 P91 Q91 R91 S91 T91 U91 V91 W91 X91 Y91 Z91 AA91 AB91 AC91 AD91 AE91 AF91 AG91 AH91 H92 I92 J92 K92 L92 M92 N92 O92 P92 Q92 R92 S92 T92 U92 V92 W92 X92 Y92 Z92 AA92 AB92 AC92 AD92 AE92 AF92 AG92 AH92 H94 I94 J94 K94 L94 M94 N94 O94 P94 Q94 R94 S94 T94 U94 V94 W94 X94 Y94 Z94 AA94 AB94 AC94 AD94 AE94 AF94 AG94 AH94 H95 I95 J95 K95 L95 M95 N95 O95 P95 Q95 R95 S95 T95 U95 V95 W95 X95 Y95 Z95 AA95 AB95 AC95 AD95 AE95 AF95 AG95 AH95 H97 I97 J97 K97 L97 M97 N97 O97 P97 Q97 R97 S97 T97 U97 V97 W97 X97 Y97 Z97 AA97 AB97 AC97 AD97 AE97 AF97 AG97 AH97 H98 I98 J98 K98 L98 M98 N98 O98 P98 Q98 R98 S98 T98 U98 V98 W98 X98 Y98 Z98 AA98 AB98 AC98 AD98 AE98 AF98 AG98 AH98 H100 I100 J100 K100 L100 M100 N100 O100 P100 Q100 R100 S100 T100 U100 V100 W100 X100 Y100 Z100 AA100 AB100 AC100 AD100 AE100 AF100 AG100 AH100 H101 I101 J101 K101 L101 M101 N101 O101 P101 Q101 R101 S101 T101 U101 V101 W101 X101 Y101 Z101 AA101 AB101 AC101 AD101 AE101 AF101 AG101 AH101 H103 I103 J103 K103 L103 M103 N103 O103 P103 Q103 R103 S103 T103 U103 V103 W103 X103 Y103 Z103 AA103 AB103 AC103 AD103 AE103 AF103 AG103 AH103 H104 I104 J104 K104 L104 M104 N104 O104 P104 Q104 R104 S104 T104 U104 V104 W104 X104 Y104 Z104 AA104 AB104 AC104 AD104 AE104 AF104 AG104 AH104 H106 I106 J106 K106 L106 M106 N106 O106 P106 Q106 R106 S106 T106 U106 V106 W106 X106 Y106 Z106 AA106 AB106 AC106 AD106 AE106 AF106 AG106 AH106 H107 I107 J107 K107 L107 M107 N107 O107 P107 Q107 R107 S107 T107 U107 V107 W107 X107 Y107 Z107 AA107 AB107 AC107 AD107 AE107 AF107 AG107 AH107 H109 I109 J109 K109 L109 M109 N109 O109 P109 Q109 R109 S109 T109 U109 V109 W109 X109 Y109 Z109 AA109 AB109 AC109 AD109 AE109 AF109 AG109 AH109 H110 I110 J110 K110 L110 M110 N110 O110 P110 Q110 R110 S110 T110 U110 V110 W110 X110 Y110 Z110 AA110 AB110 AC110 AD110 AE110 AF110 AG110 AH110 H112 I112 J112 K112 L112 M112 N112 O112 P112 Q112 R112 S112 T112 U112 V112 W112 X112 Y112 Z112 AA112 AB112 AC112 AD112 AE112 AF112 AG112 AH112 H113 I113 J113 K113 L113 M113 N113 O113 P113 Q113 R113 S113 T113 U113 V113 W113 X113 Y113 Z113 AA113 AB113 AC113 AD113 AE113 AF113 AG113 AH113 H115 I115 J115 K115 L115 M115 N115 O115 P115 Q115 R115 S115 T115 U115 V115 W115 X115 Y115 Z115 AA115 AB115 AC115 AD115 AE115 AF115 AG115 AH115 H116 I116 J116 K116 L116 M116 N116 O116 P116 Q116 R116 S116 T116 U116 V116 W116 X116 Y116 Z116 AA116 AB116 AC116 AD116 AE116 AF116 AG116 AH116 H118 I118 J118 K118 L118 M118 N118 O118 P118 Q118 R118 S118 T118 U118 V118 W118 X118 Y118 Z118 AA118 AB118 AC118 AD118 AE118 AF118 AG118 AH118 H119 I119 J119 K119 L119 M119 N119 O119 P119 Q119 R119 S119 T119 U119 V119 W119 X119 Y119 Z119 AA119 AB119 AC119 AD119 AE119 AF119 AG119 AH119 H121 I121 J121 K121 L121 M121 N121 O121 P121 Q121 R121 S121 T121 U121 V121 W121 X121 Y121 Z121 AA121 AB121 AC121 AD121 AE121 AF121 AG121 AH121 H122 I122 J122 K122 L122 M122 N122 O122 P122 Q122 R122 S122 T122 U122 V122 W122 X122 Y122 Z122 AA122 AB122 AC122 AD122 AE122 AF122 AG122 AH122 H124 I124 J124 K124 L124 M124 N124 O124 P124 Q124 R124 S124 T124 U124 V124 W124 X124 Y124 Z124 AA124 AB124 AC124 AD124 AE124 AF124 AG124 AH124 H125 I125 J125 K125 L125 M125 N125 O125 P125 Q125 R125 S125 T125 U125 V125 W125 X125 Y125 Z125 AA125 AB125 AC125 AD125 AE125 AF125 AG125 AH125 H127 I127 J127 K127 L127 M127 N127 O127 P127 Q127 R127 S127 T127 U127 V127 W127 X127 Y127 Z127 AA127 AB127 AC127 AD127 AE127 AF127 AG127 AH127 H128 I128 J128 K128 L128 M128 N128 O128 P128 Q128 R128 S128 T128 U128 V128 W128 X128 Y128 Z128 AA128 AB128 AC128 AD128 AE128 AF128 AG128 AH128 H130 I130 J130 K130 L130 M130 N130 O130 P130 Q130 R130 S130 T130 U130 V130 W130 X130 Y130 Z130 AA130 AB130 AC130 AD130 AE130 AF130 AG130 AH130 H131 I131 J131 K131 L131 M131 N131 O131 P131 Q131 R131 S131 T131 U131 V131 W131 X131 Y131 Z131 AA131 AB131 AC131 AD131 AE131 AF131 AG131 AH131 H133 I133 J133 K133 L133 M133 N133 O133 P133 Q133 R133 S133 T133 U133 V133 W133 X133 Y133 Z133 AA133 AB133 AC133 AD133 AE133 AF133 AG133 AH133 H134 I134 J134 K134 L134 M134 N134 O134 P134 Q134 R134 S134 T134 U134 V134 W134 X134 Y134 Z134 AA134 AB134 AC134 AD134 AE134 AF134 AG134 AH134 H136 I136 J136 K136 L136 M136 N136 O136 P136 Q136 R136 S136 T136 U136 V136 W136 X136 Y136 Z136 AA136 AB136 AC136 AD136 AE136 AF136 AG136 AH136 H137 I137 J137 K137 L137 M137 N137 O137 P137 Q137 R137 S137 T137 U137 V137 W137 X137 Y137 Z137 AA137 AB137 AC137 AD137 AE137 AF137 AG137 AH137 H139 I139 J139 K139 L139 M139 N139 O139 P139 Q139 R139 S139 T139 U139 V139 W139 X139 Y139 Z139 AA139 AB139 AC139 AD139 AE139 AF139 AG139 AH139 H140 I140 J140 K140 L140 M140 N140 O140 P140 Q140 R140 S140 T140 U140 V140 W140 X140 Y140 Z140 AA140 AB140 AC140 AD140 AE140 AF140 AG140 AH140 H142 I142 J142 K142 L142 M142 N142 O142 P142 Q142 R142 S142 T142 U142 V142 W142 X142 Y142 Z142 AA142 AB142 AC142 AD142 AE142 AF142 AG142 AH142 H143 I143 J143 K143 L143 M143 N143 O143 P143 Q143 R143 S143 T143 U143 V143 W143 X143 Y143 Z143 AA143 AB143 AC143 AD143 AE143 AF143 AG143 AH143 H145 I145 J145 K145 L145 M145 N145 O145 P145 Q145 R145 S145 T145 U145 V145 W145 X145 Y145 Z145 AA145 AB145 AC145 AD145 AE145 AF145 AG145 AH145 H146 I146 J146 K146 L146 M146 N146 O146 P146 Q146 R146 S146 T146 U146 V146 W146 X146 Y146 Z146 AA146 AB146 AC146 AD146 AE146 AF146 AG146 AH146 H148 I148 J148 K148 L148 M148 N148 O148 P148 Q148 R148 S148 T148 U148 V148 W148 X148 Y148 Z148 AA148 AB148 AC148 AD148 AE148 AF148 AG148 AH148 H149 I149 J149 K149 L149 M149 N149 O149 P149 Q149 R149 S149 T149 U149 V149 W149 X149 Y149 Z149 AA149 AB149 AC149 AD149 AE149 AF149 AG149 AH149 H151 I151 J151 K151 L151 M151 N151 O151 P151 Q151 R151 S151 T151 U151 V151 W151 X151 Y151 Z151 AA151 AB151 AC151 AD151 AE151 AF151 AG151 AH151 H152 I152 J152 K152 L152 M152 N152 O152 P152 Q152 R152 S152 T152 U152 V152 W152 X152 Y152 Z152 AA152 AB152 AC152 AD152 AE152 AF152 AG152 AH152 K4:O5">
      <formula1>"●,○"</formula1>
    </dataValidation>
    <dataValidation type="list" allowBlank="1" showInputMessage="1" showErrorMessage="1" sqref="H6 I6 J6 K6 L6 M6 N6 O6 P6 Q6 R6 S6 T6 U6 V6 W6 X6 Y6 Z6 AA6 AB6 AC6 AD6 AE6 AF6 AG6 AH6 AI6:AL6 H9 I9 J9 K9 L9 M9 N9 O9 P9 Q9 R9 S9 T9 U9 V9 W9 X9 Y9 Z9 AA9 AB9 AC9 AD9 AE9 AF9 AG9 AH9 AI9:AL9 H12 I12 J12 K12 L12 M12 N12 O12 P12 Q12 R12 S12 T12 U12 V12 W12 X12 Y12 Z12 AA12 AB12 AC12 AD12 AE12 AF12 AG12 AH12 AI12:AL12 H15 I15 J15 K15 L15 M15 N15 O15 P15 Q15 R15 S15 T15 U15 V15 W15 X15 Y15 Z15 AA15 AB15 AC15 AD15 AE15 AF15 AG15 AH15 AI15:AL15 H18 I18 J18 K18 L18 M18 N18 O18 P18 Q18 R18 S18 T18 U18 V18 W18 X18 Y18 Z18 AA18 AB18 AC18 AD18 AE18 AF18 AG18 AH18 AI18:AL18 H21 I21 J21 K21 L21 M21 N21 O21 P21 Q21 R21 S21 T21 U21 V21 W21 X21 Y21 Z21 AA21 AB21 AC21 AD21 AE21 AF21 AG21 AH21 AI21:AL21 H24 I24 J24 K24 L24 M24 N24 O24 P24 Q24 R24 S24 T24 U24 V24 W24 X24 Y24 Z24 AA24 AB24 AC24 AD24 AE24 AF24 AG24 AH24 AI24:AL24 H27 I27 J27 K27 L27 M27 N27 O27 P27 Q27 R27 S27 T27 U27 V27 W27 X27 Y27 Z27 AA27 AB27 AC27 AD27 AE27 AF27 AG27 AH27 AI27:AL27 H30 I30 J30 K30 L30 M30 N30 O30 P30 Q30 R30 S30 T30 U30 V30 W30 X30 Y30 Z30 AA30 AB30 AC30 AD30 AE30 AF30 AG30 AH30 AI30:AL30 H33 I33 J33 K33 L33 M33 N33 O33 P33 Q33 R33 S33 T33 U33 V33 W33 X33 Y33 Z33 AA33 AB33 AC33 AD33 AE33 AF33 AG33 AH33 AI33:AL33 H36 I36 J36 K36 L36 M36 N36 O36 P36 Q36 R36 S36 T36 U36 V36 W36 X36 Y36 Z36 AA36 AB36 AC36 AD36 AE36 AF36 AG36 AH36 AI36:AL36 H39 I39 J39 K39 L39 M39 N39 O39 P39 Q39 R39 S39 T39 U39 V39 W39 X39 Y39 Z39 AA39 AB39 AC39 AD39 AE39 AF39 AG39 AH39 AI39:AL39 H42 I42 J42 K42 L42 M42 N42 O42 P42 Q42 R42 S42 T42 U42 V42 W42 X42 Y42 Z42 AA42 AB42 AC42 AD42 AE42 AF42 AG42 AH42 H45 I45 J45 K45 L45 M45 N45 O45 P45 Q45 R45 S45 T45 U45 V45 W45 X45 Y45 Z45 AA45 AB45 AC45 AD45 AE45 AF45 AG45 AH45 H48 I48 J48 K48 L48 M48 N48 O48 P48 Q48 R48 S48 T48 U48 V48 W48 X48 Y48 Z48 AA48 AB48 AC48 AD48 AE48 AF48 AG48 AH48 H51 I51 J51 K51 L51 M51 N51 O51 P51 Q51 R51 S51 T51 U51 V51 W51 X51 Y51 Z51 AA51 AB51 AC51 AD51 AE51 AF51 AG51 AH51 H54 I54 J54 K54 L54 M54 N54 O54 P54 Q54 R54 S54 T54 U54 V54 W54 X54 Y54 Z54 AA54 AB54 AC54 AD54 AE54 AF54 AG54 AH54 H57 I57 J57 K57 L57 M57 N57 O57 P57 Q57 R57 S57 T57 U57 V57 W57 X57 Y57 Z57 AA57 AB57 AC57 AD57 AE57 AF57 AG57 AH57 H60 I60 J60 K60 L60 M60 N60 O60 P60 Q60 R60 S60 T60 U60 V60 W60 X60 Y60 Z60 AA60 AB60 AC60 AD60 AE60 AF60 AG60 AH60 H63 I63 J63 K63 L63 M63 N63 O63 P63 Q63 R63 S63 T63 U63 V63 W63 X63 Y63 Z63 AA63 AB63 AC63 AD63 AE63 AF63 AG63 AH63 H66 I66 J66 K66 L66 M66 N66 O66 P66 Q66 R66 S66 T66 U66 V66 W66 X66 Y66 Z66 AA66 AB66 AC66 AD66 AE66 AF66 AG66 AH66 H69 I69 J69 K69 L69 M69 N69 O69 P69 Q69 R69 S69 T69 U69 V69 W69 X69 Y69 Z69 AA69 AB69 AC69 AD69 AE69 AF69 AG69 AH69 H72 I72 J72 K72 L72 M72 N72 O72 P72 Q72 R72 S72 T72 U72 V72 W72 X72 Y72 Z72 AA72 AB72 AC72 AD72 AE72 AF72 AG72 AH72 H75 I75 J75 K75 L75 M75 N75 O75 P75 Q75 R75 S75 T75 U75 V75 W75 X75 Y75 Z75 AA75 AB75 AC75 AD75 AE75 AF75 AG75 AH75 H78 I78 J78 K78 L78 M78 N78 O78 P78 Q78 R78 S78 T78 U78 V78 W78 X78 Y78 Z78 AA78 AB78 AC78 AD78 AE78 AF78 AG78 AH78 H81 I81 J81 K81 L81 M81 N81 O81 P81 Q81 R81 S81 T81 U81 V81 W81 X81 Y81 Z81 AA81 AB81 AC81 AD81 AE81 AF81 AG81 AH81 H84 I84 J84 K84 L84 M84 N84 O84 P84 Q84 R84 S84 T84 U84 V84 W84 X84 Y84 Z84 AA84 AB84 AC84 AD84 AE84 AF84 AG84 AH84 H87 I87 J87 K87 L87 M87 N87 O87 P87 Q87 R87 S87 T87 U87 V87 W87 X87 Y87 Z87 AA87 AB87 AC87 AD87 AE87 AF87 AG87 AH87 H90 I90 J90 K90 L90 M90 N90 O90 P90 Q90 R90 S90 T90 U90 V90 W90 X90 Y90 Z90 AA90 AB90 AC90 AD90 AE90 AF90 AG90 AH90 H93 I93 J93 K93 L93 M93 N93 O93 P93 Q93 R93 S93 T93 U93 V93 W93 X93 Y93 Z93 AA93 AB93 AC93 AD93 AE93 AF93 AG93 AH93 H96 I96 J96 K96 L96 M96 N96 O96 P96 Q96 R96 S96 T96 U96 V96 W96 X96 Y96 Z96 AA96 AB96 AC96 AD96 AE96 AF96 AG96 AH96 H99 I99 J99 K99 L99 M99 N99 O99 P99 Q99 R99 S99 T99 U99 V99 W99 X99 Y99 Z99 AA99 AB99 AC99 AD99 AE99 AF99 AG99 AH99 H102 I102 J102 K102 L102 M102 N102 O102 P102 Q102 R102 S102 T102 U102 V102 W102 X102 Y102 Z102 AA102 AB102 AC102 AD102 AE102 AF102 AG102 AH102 H105 I105 J105 K105 L105 M105 N105 O105 P105 Q105 R105 S105 T105 U105 V105 W105 X105 Y105 Z105 AA105 AB105 AC105 AD105 AE105 AF105 AG105 AH105 H108 I108 J108 K108 L108 M108 N108 O108 P108 Q108 R108 S108 T108 U108 V108 W108 X108 Y108 Z108 AA108 AB108 AC108 AD108 AE108 AF108 AG108 AH108 H111 I111 J111 K111 L111 M111 N111 O111 P111 Q111 R111 S111 T111 U111 V111 W111 X111 Y111 Z111 AA111 AB111 AC111 AD111 AE111 AF111 AG111 AH111 H114 I114 J114 K114 L114 M114 N114 O114 P114 Q114 R114 S114 T114 U114 V114 W114 X114 Y114 Z114 AA114 AB114 AC114 AD114 AE114 AF114 AG114 AH114 H117 I117 J117 K117 L117 M117 N117 O117 P117 Q117 R117 S117 T117 U117 V117 W117 X117 Y117 Z117 AA117 AB117 AC117 AD117 AE117 AF117 AG117 AH117 H120 I120 J120 K120 L120 M120 N120 O120 P120 Q120 R120 S120 T120 U120 V120 W120 X120 Y120 Z120 AA120 AB120 AC120 AD120 AE120 AF120 AG120 AH120 H123 I123 J123 K123 L123 M123 N123 O123 P123 Q123 R123 S123 T123 U123 V123 W123 X123 Y123 Z123 AA123 AB123 AC123 AD123 AE123 AF123 AG123 AH123 H126 I126 J126 K126 L126 M126 N126 O126 P126 Q126 R126 S126 T126 U126 V126 W126 X126 Y126 Z126 AA126 AB126 AC126 AD126 AE126 AF126 AG126 AH126 H129 I129 J129 K129 L129 M129 N129 O129 P129 Q129 R129 S129 T129 U129 V129 W129 X129 Y129 Z129 AA129 AB129 AC129 AD129 AE129 AF129 AG129 AH129 H132 I132 J132 K132 L132 M132 N132 O132 P132 Q132 R132 S132 T132 U132 V132 W132 X132 Y132 Z132 AA132 AB132 AC132 AD132 AE132 AF132 AG132 AH132 H135 I135 J135 K135 L135 M135 N135 O135 P135 Q135 R135 S135 T135 U135 V135 W135 X135 Y135 Z135 AA135 AB135 AC135 AD135 AE135 AF135 AG135 AH135 H138 I138 J138 K138 L138 M138 N138 O138 P138 Q138 R138 S138 T138 U138 V138 W138 X138 Y138 Z138 AA138 AB138 AC138 AD138 AE138 AF138 AG138 AH138 H141 I141 J141 K141 L141 M141 N141 O141 P141 Q141 R141 S141 T141 U141 V141 W141 X141 Y141 Z141 AA141 AB141 AC141 AD141 AE141 AF141 AG141 AH141 H144 I144 J144 K144 L144 M144 N144 O144 P144 Q144 R144 S144 T144 U144 V144 W144 X144 Y144 Z144 AA144 AB144 AC144 AD144 AE144 AF144 AG144 AH144 H147 I147 J147 K147 L147 M147 N147 O147 P147 Q147 R147 S147 T147 U147 V147 W147 X147 Y147 Z147 AA147 AB147 AC147 AD147 AE147 AF147 AG147 AH147 H150 I150 J150 K150 L150 M150 N150 O150 P150 Q150 R150 S150 T150 U150 V150 W150 X150 Y150 Z150 AA150 AB150 AC150 AD150 AE150 AF150 AG150 AH150 H153 I153 J153 K153 L153 M153 N153 O153 P153 Q153 R153 S153 T153 U153 V153 W153 X153 Y153 Z153 AA153 AB153 AC153 AD153 AE153 AF153 AG153 AH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3</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42795</v>
      </c>
      <c r="I3" s="71">
        <f t="shared" ref="I3:AK3" si="0">IF(MONTH(DATE($A$2,$C$2,COLUMN(B1)))=$C$2,DATE($A$2,$C$2,COLUMN(B1)),"")</f>
        <v>42796</v>
      </c>
      <c r="J3" s="71">
        <f t="shared" si="0"/>
        <v>42797</v>
      </c>
      <c r="K3" s="71">
        <f t="shared" si="0"/>
        <v>42798</v>
      </c>
      <c r="L3" s="71">
        <f t="shared" si="0"/>
        <v>42799</v>
      </c>
      <c r="M3" s="71">
        <f t="shared" si="0"/>
        <v>42800</v>
      </c>
      <c r="N3" s="71">
        <f t="shared" si="0"/>
        <v>42801</v>
      </c>
      <c r="O3" s="71">
        <f t="shared" si="0"/>
        <v>42802</v>
      </c>
      <c r="P3" s="71">
        <f t="shared" si="0"/>
        <v>42803</v>
      </c>
      <c r="Q3" s="71">
        <f t="shared" si="0"/>
        <v>42804</v>
      </c>
      <c r="R3" s="71">
        <f t="shared" si="0"/>
        <v>42805</v>
      </c>
      <c r="S3" s="71">
        <f t="shared" si="0"/>
        <v>42806</v>
      </c>
      <c r="T3" s="71">
        <f t="shared" si="0"/>
        <v>42807</v>
      </c>
      <c r="U3" s="71">
        <f t="shared" si="0"/>
        <v>42808</v>
      </c>
      <c r="V3" s="71">
        <f t="shared" si="0"/>
        <v>42809</v>
      </c>
      <c r="W3" s="71">
        <f t="shared" si="0"/>
        <v>42810</v>
      </c>
      <c r="X3" s="71">
        <f t="shared" si="0"/>
        <v>42811</v>
      </c>
      <c r="Y3" s="71">
        <f t="shared" si="0"/>
        <v>42812</v>
      </c>
      <c r="Z3" s="71">
        <f t="shared" si="0"/>
        <v>42813</v>
      </c>
      <c r="AA3" s="71">
        <f t="shared" si="0"/>
        <v>42814</v>
      </c>
      <c r="AB3" s="71">
        <f t="shared" si="0"/>
        <v>42815</v>
      </c>
      <c r="AC3" s="71">
        <f t="shared" si="0"/>
        <v>42816</v>
      </c>
      <c r="AD3" s="71">
        <f t="shared" si="0"/>
        <v>42817</v>
      </c>
      <c r="AE3" s="71">
        <f t="shared" si="0"/>
        <v>42818</v>
      </c>
      <c r="AF3" s="71">
        <f t="shared" si="0"/>
        <v>42819</v>
      </c>
      <c r="AG3" s="71">
        <f t="shared" si="0"/>
        <v>42820</v>
      </c>
      <c r="AH3" s="71">
        <f t="shared" si="0"/>
        <v>42821</v>
      </c>
      <c r="AI3" s="71">
        <f t="shared" si="0"/>
        <v>42822</v>
      </c>
      <c r="AJ3" s="71">
        <f t="shared" si="0"/>
        <v>42823</v>
      </c>
      <c r="AK3" s="71">
        <f t="shared" si="0"/>
        <v>42824</v>
      </c>
      <c r="AL3" s="71">
        <f>IF(MONTH(DATE($A$2,$C$2,COLUMN(AE1)))=$C$2,DATE($A$2,$C$2,COLUMN(AE1)),"")</f>
        <v>42825</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2" width="9" style="60"/>
  </cols>
  <sheetData>
    <row r="1" s="60" customFormat="1" ht="27" customHeight="1" spans="1:36">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60" customFormat="1" ht="20" customHeight="1" spans="1:36">
      <c r="A2" s="63">
        <v>2017</v>
      </c>
      <c r="B2" s="63"/>
      <c r="C2" s="64">
        <v>4</v>
      </c>
      <c r="E2" s="65"/>
      <c r="F2" s="66" t="str">
        <f>"本月应出勤 "&amp;DAY(DATE(A2,C2+1,1)-1)&amp;" 天"</f>
        <v>本月应出勤 30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row>
    <row r="3" s="61" customFormat="1" ht="24" customHeight="1" spans="1:38">
      <c r="A3" s="67" t="s">
        <v>31</v>
      </c>
      <c r="B3" s="68" t="s">
        <v>0</v>
      </c>
      <c r="C3" s="68" t="s">
        <v>3</v>
      </c>
      <c r="D3" s="69" t="s">
        <v>32</v>
      </c>
      <c r="E3" s="69" t="s">
        <v>33</v>
      </c>
      <c r="F3" s="70" t="s">
        <v>34</v>
      </c>
      <c r="G3" s="70" t="s">
        <v>35</v>
      </c>
      <c r="H3" s="71">
        <f>IF(MONTH(DATE($A$2,$C$2,COLUMN(A1)))=$C$2,DATE($A$2,$C$2,COLUMN(A1)),"")</f>
        <v>42826</v>
      </c>
      <c r="I3" s="71">
        <f t="shared" ref="I3:AK3" si="0">IF(MONTH(DATE($A$2,$C$2,COLUMN(B1)))=$C$2,DATE($A$2,$C$2,COLUMN(B1)),"")</f>
        <v>42827</v>
      </c>
      <c r="J3" s="71">
        <f t="shared" si="0"/>
        <v>42828</v>
      </c>
      <c r="K3" s="71">
        <f t="shared" si="0"/>
        <v>42829</v>
      </c>
      <c r="L3" s="71">
        <f t="shared" si="0"/>
        <v>42830</v>
      </c>
      <c r="M3" s="71">
        <f t="shared" si="0"/>
        <v>42831</v>
      </c>
      <c r="N3" s="71">
        <f t="shared" si="0"/>
        <v>42832</v>
      </c>
      <c r="O3" s="71">
        <f t="shared" si="0"/>
        <v>42833</v>
      </c>
      <c r="P3" s="71">
        <f t="shared" si="0"/>
        <v>42834</v>
      </c>
      <c r="Q3" s="71">
        <f t="shared" si="0"/>
        <v>42835</v>
      </c>
      <c r="R3" s="71">
        <f t="shared" si="0"/>
        <v>42836</v>
      </c>
      <c r="S3" s="71">
        <f t="shared" si="0"/>
        <v>42837</v>
      </c>
      <c r="T3" s="71">
        <f t="shared" si="0"/>
        <v>42838</v>
      </c>
      <c r="U3" s="71">
        <f t="shared" si="0"/>
        <v>42839</v>
      </c>
      <c r="V3" s="71">
        <f t="shared" si="0"/>
        <v>42840</v>
      </c>
      <c r="W3" s="71">
        <f t="shared" si="0"/>
        <v>42841</v>
      </c>
      <c r="X3" s="71">
        <f t="shared" si="0"/>
        <v>42842</v>
      </c>
      <c r="Y3" s="71">
        <f t="shared" si="0"/>
        <v>42843</v>
      </c>
      <c r="Z3" s="71">
        <f t="shared" si="0"/>
        <v>42844</v>
      </c>
      <c r="AA3" s="71">
        <f t="shared" si="0"/>
        <v>42845</v>
      </c>
      <c r="AB3" s="71">
        <f t="shared" si="0"/>
        <v>42846</v>
      </c>
      <c r="AC3" s="71">
        <f t="shared" si="0"/>
        <v>42847</v>
      </c>
      <c r="AD3" s="71">
        <f t="shared" si="0"/>
        <v>42848</v>
      </c>
      <c r="AE3" s="71">
        <f t="shared" si="0"/>
        <v>42849</v>
      </c>
      <c r="AF3" s="71">
        <f t="shared" si="0"/>
        <v>42850</v>
      </c>
      <c r="AG3" s="71">
        <f t="shared" si="0"/>
        <v>42851</v>
      </c>
      <c r="AH3" s="71">
        <f t="shared" si="0"/>
        <v>42852</v>
      </c>
      <c r="AI3" s="71">
        <f t="shared" si="0"/>
        <v>42853</v>
      </c>
      <c r="AJ3" s="71">
        <f t="shared" si="0"/>
        <v>42854</v>
      </c>
      <c r="AK3" s="71">
        <f t="shared" si="0"/>
        <v>42855</v>
      </c>
      <c r="AL3" s="71" t="str">
        <f>IF(MONTH(DATE($A$2,$C$2,COLUMN(AE1)))=$C$2,DATE($A$2,$C$2,COLUMN(AE1)),"")</f>
        <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J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AL4 H5 I5 J5 P5 Q5 R5 S5 T5 U5 V5 W5 X5 Y5 Z5 AA5 AB5 AC5 AD5 AE5 AF5 AG5 AH5 AI5 AJ5:AL5 H7 I7 J7 K7 L7 M7 N7 O7 P7 Q7 R7 S7 T7 U7 V7 W7 X7 Y7 Z7 AA7 AB7 AC7 AD7 AE7 AF7 AG7 AH7 AI7 AJ7:AL7 H8 I8 J8 K8 L8 M8 N8 O8 P8 Q8 R8 S8 T8 U8 V8 W8 X8 Y8 Z8 AA8 AB8 AC8 AD8 AE8 AF8 AG8 AH8 AI8 AJ8:AL8 H10 I10 J10 K10 L10 M10 N10 O10 P10 Q10 R10 S10 T10 U10 V10 W10 X10 Y10 Z10 AA10 AB10 AC10 AD10 AE10 AF10 AG10 AH10 AI10 AJ10:AL10 H11 I11 J11 K11 L11 M11 N11 O11 P11 Q11 R11 S11 T11 U11 V11 W11 X11 Y11 Z11 AA11 AB11 AC11 AD11 AE11 AF11 AG11 AH11 AI11 AJ11:AL11 H13 I13 J13 K13 L13 M13 N13 O13 P13 Q13 R13 S13 T13 U13 V13 W13 X13 Y13 Z13 AA13 AB13 AC13 AD13 AE13 AF13 AG13 AH13 AI13 AJ13:AL13 H14 I14 J14 K14 L14 M14 N14 O14 P14 Q14 R14 S14 T14 U14 V14 W14 X14 Y14 Z14 AA14 AB14 AC14 AD14 AE14 AF14 AG14 AH14 AI14 AJ14:AL14 H16 I16 J16 K16 L16 M16 N16 O16 P16 Q16 R16 S16 T16 U16 V16 W16 X16 Y16 Z16 AA16 AB16 AC16 AD16 AE16 AF16 AG16 AH16 AI16 AJ16:AL16 H17 I17 J17 K17 L17 M17 N17 O17 P17 Q17 R17 S17 T17 U17 V17 W17 X17 Y17 Z17 AA17 AB17 AC17 AD17 AE17 AF17 AG17 AH17 AI17 AJ17:AL17 H19 I19 J19 K19 L19 M19 N19 O19 P19 Q19 R19 S19 T19 U19 V19 W19 X19 Y19 Z19 AA19 AB19 AC19 AD19 AE19 AF19 AG19 AH19 AI19 AJ19:AL19 H20 I20 J20 K20 L20 M20 N20 O20 P20 Q20 R20 S20 T20 U20 V20 W20 X20 Y20 Z20 AA20 AB20 AC20 AD20 AE20 AF20 AG20 AH20 AI20 AJ20:AL20 H22 I22 J22 K22 L22 M22 N22 O22 P22 Q22 R22 S22 T22 U22 V22 W22 X22 Y22 Z22 AA22 AB22 AC22 AD22 AE22 AF22 AG22 AH22 AI22 AJ22:AL22 H23 I23 J23 K23 L23 M23 N23 O23 P23 Q23 R23 S23 T23 U23 V23 W23 X23 Y23 Z23 AA23 AB23 AC23 AD23 AE23 AF23 AG23 AH23 AI23 AJ23:AL23 H25 I25 J25 K25 L25 M25 N25 O25 P25 Q25 R25 S25 T25 U25 V25 W25 X25 Y25 Z25 AA25 AB25 AC25 AD25 AE25 AF25 AG25 AH25 AI25 AJ25:AL25 H26 I26 J26 K26 L26 M26 N26 O26 P26 Q26 R26 S26 T26 U26 V26 W26 X26 Y26 Z26 AA26 AB26 AC26 AD26 AE26 AF26 AG26 AH26 AI26 AJ26:AL26 H28 I28 J28 K28 L28 M28 N28 O28 P28 Q28 R28 S28 T28 U28 V28 W28 X28 Y28 Z28 AA28 AB28 AC28 AD28 AE28 AF28 AG28 AH28 AI28 AJ28:AL28 H29 I29 J29 K29 L29 M29 N29 O29 P29 Q29 R29 S29 T29 U29 V29 W29 X29 Y29 Z29 AA29 AB29 AC29 AD29 AE29 AF29 AG29 AH29 AI29 AJ29:AL29 H31 I31 J31 K31 L31 M31 N31 O31 P31 Q31 R31 S31 T31 U31 V31 W31 X31 Y31 Z31 AA31 AB31 AC31 AD31 AE31 AF31 AG31 AH31 AI31 AJ31:AL31 H32 I32 J32 K32 L32 M32 N32 O32 P32 Q32 R32 S32 T32 U32 V32 W32 X32 Y32 Z32 AA32 AB32 AC32 AD32 AE32 AF32 AG32 AH32 AI32 AJ32:AL32 H34 I34 J34 K34 L34 M34 N34 O34 P34 Q34 R34 S34 T34 U34 V34 W34 X34 Y34 Z34 AA34 AB34 AC34 AD34 AE34 AF34 AG34 AH34 AI34 AJ34:AL34 H35 I35 J35 K35 L35 M35 N35 O35 P35 Q35 R35 S35 T35 U35 V35 W35 X35 Y35 Z35 AA35 AB35 AC35 AD35 AE35 AF35 AG35 AH35 AI35 AJ35:AL35 H37 I37 J37 K37 L37 M37 N37 O37 P37 Q37 R37 S37 T37 U37 V37 W37 X37 Y37 Z37 AA37 AB37 AC37 AD37 AE37 AF37 AG37 AH37 AI37 AJ37:AL37 H38 I38 J38 K38 L38 M38 N38 O38 P38 Q38 R38 S38 T38 U38 V38 W38 X38 Y38 Z38 AA38 AB38 AC38 AD38 AE38 AF38 AG38 AH38 AI38 AJ38:AL38 H40 I40 J40 K40 L40 M40 N40 O40 P40 Q40 R40 S40 T40 U40 V40 W40 X40 Y40 Z40 AA40 AB40 AC40 AD40 AE40 AF40 AG40 AH40 AI40 AJ40 H41 I41 J41 K41 L41 M41 N41 O41 P41 Q41 R41 S41 T41 U41 V41 W41 X41 Y41 Z41 AA41 AB41 AC41 AD41 AE41 AF41 AG41 AH41 AI41 AJ41 H43 I43 J43 K43 L43 M43 N43 O43 P43 Q43 R43 S43 T43 U43 V43 W43 X43 Y43 Z43 AA43 AB43 AC43 AD43 AE43 AF43 AG43 AH43 AI43 AJ43 H44 I44 J44 K44 L44 M44 N44 O44 P44 Q44 R44 S44 T44 U44 V44 W44 X44 Y44 Z44 AA44 AB44 AC44 AD44 AE44 AF44 AG44 AH44 AI44 AJ44 H46 I46 J46 K46 L46 M46 N46 O46 P46 Q46 R46 S46 T46 U46 V46 W46 X46 Y46 Z46 AA46 AB46 AC46 AD46 AE46 AF46 AG46 AH46 AI46 AJ46 H47 I47 J47 K47 L47 M47 N47 O47 P47 Q47 R47 S47 T47 U47 V47 W47 X47 Y47 Z47 AA47 AB47 AC47 AD47 AE47 AF47 AG47 AH47 AI47 AJ47 H49 I49 J49 K49 L49 M49 N49 O49 P49 Q49 R49 S49 T49 U49 V49 W49 X49 Y49 Z49 AA49 AB49 AC49 AD49 AE49 AF49 AG49 AH49 AI49 AJ49 H50 I50 J50 K50 L50 M50 N50 O50 P50 Q50 R50 S50 T50 U50 V50 W50 X50 Y50 Z50 AA50 AB50 AC50 AD50 AE50 AF50 AG50 AH50 AI50 AJ50 H52 I52 J52 K52 L52 M52 N52 O52 P52 Q52 R52 S52 T52 U52 V52 W52 X52 Y52 Z52 AA52 AB52 AC52 AD52 AE52 AF52 AG52 AH52 AI52 AJ52 H53 I53 J53 K53 L53 M53 N53 O53 P53 Q53 R53 S53 T53 U53 V53 W53 X53 Y53 Z53 AA53 AB53 AC53 AD53 AE53 AF53 AG53 AH53 AI53 AJ53 H55 I55 J55 K55 L55 M55 N55 O55 P55 Q55 R55 S55 T55 U55 V55 W55 X55 Y55 Z55 AA55 AB55 AC55 AD55 AE55 AF55 AG55 AH55 AI55 AJ55 H56 I56 J56 K56 L56 M56 N56 O56 P56 Q56 R56 S56 T56 U56 V56 W56 X56 Y56 Z56 AA56 AB56 AC56 AD56 AE56 AF56 AG56 AH56 AI56 AJ56 H58 I58 J58 K58 L58 M58 N58 O58 P58 Q58 R58 S58 T58 U58 V58 W58 X58 Y58 Z58 AA58 AB58 AC58 AD58 AE58 AF58 AG58 AH58 AI58 AJ58 H59 I59 J59 K59 L59 M59 N59 O59 P59 Q59 R59 S59 T59 U59 V59 W59 X59 Y59 Z59 AA59 AB59 AC59 AD59 AE59 AF59 AG59 AH59 AI59 AJ59 H61 I61 J61 K61 L61 M61 N61 O61 P61 Q61 R61 S61 T61 U61 V61 W61 X61 Y61 Z61 AA61 AB61 AC61 AD61 AE61 AF61 AG61 AH61 AI61 AJ61 H62 I62 J62 K62 L62 M62 N62 O62 P62 Q62 R62 S62 T62 U62 V62 W62 X62 Y62 Z62 AA62 AB62 AC62 AD62 AE62 AF62 AG62 AH62 AI62 AJ62 H64 I64 J64 K64 L64 M64 N64 O64 P64 Q64 R64 S64 T64 U64 V64 W64 X64 Y64 Z64 AA64 AB64 AC64 AD64 AE64 AF64 AG64 AH64 AI64 AJ64 H65 I65 J65 K65 L65 M65 N65 O65 P65 Q65 R65 S65 T65 U65 V65 W65 X65 Y65 Z65 AA65 AB65 AC65 AD65 AE65 AF65 AG65 AH65 AI65 AJ65 H67 I67 J67 K67 L67 M67 N67 O67 P67 Q67 R67 S67 T67 U67 V67 W67 X67 Y67 Z67 AA67 AB67 AC67 AD67 AE67 AF67 AG67 AH67 AI67 AJ67 H68 I68 J68 K68 L68 M68 N68 O68 P68 Q68 R68 S68 T68 U68 V68 W68 X68 Y68 Z68 AA68 AB68 AC68 AD68 AE68 AF68 AG68 AH68 AI68 AJ68 H70 I70 J70 K70 L70 M70 N70 O70 P70 Q70 R70 S70 T70 U70 V70 W70 X70 Y70 Z70 AA70 AB70 AC70 AD70 AE70 AF70 AG70 AH70 AI70 AJ70 H71 I71 J71 K71 L71 M71 N71 O71 P71 Q71 R71 S71 T71 U71 V71 W71 X71 Y71 Z71 AA71 AB71 AC71 AD71 AE71 AF71 AG71 AH71 AI71 AJ71 H73 I73 J73 K73 L73 M73 N73 O73 P73 Q73 R73 S73 T73 U73 V73 W73 X73 Y73 Z73 AA73 AB73 AC73 AD73 AE73 AF73 AG73 AH73 AI73 AJ73 H74 I74 J74 K74 L74 M74 N74 O74 P74 Q74 R74 S74 T74 U74 V74 W74 X74 Y74 Z74 AA74 AB74 AC74 AD74 AE74 AF74 AG74 AH74 AI74 AJ74 H76 I76 J76 K76 L76 M76 N76 O76 P76 Q76 R76 S76 T76 U76 V76 W76 X76 Y76 Z76 AA76 AB76 AC76 AD76 AE76 AF76 AG76 AH76 AI76 AJ76 H77 I77 J77 K77 L77 M77 N77 O77 P77 Q77 R77 S77 T77 U77 V77 W77 X77 Y77 Z77 AA77 AB77 AC77 AD77 AE77 AF77 AG77 AH77 AI77 AJ77 H79 I79 J79 K79 L79 M79 N79 O79 P79 Q79 R79 S79 T79 U79 V79 W79 X79 Y79 Z79 AA79 AB79 AC79 AD79 AE79 AF79 AG79 AH79 AI79 AJ79 H80 I80 J80 K80 L80 M80 N80 O80 P80 Q80 R80 S80 T80 U80 V80 W80 X80 Y80 Z80 AA80 AB80 AC80 AD80 AE80 AF80 AG80 AH80 AI80 AJ80 H82 I82 J82 K82 L82 M82 N82 O82 P82 Q82 R82 S82 T82 U82 V82 W82 X82 Y82 Z82 AA82 AB82 AC82 AD82 AE82 AF82 AG82 AH82 AI82 AJ82 H83 I83 J83 K83 L83 M83 N83 O83 P83 Q83 R83 S83 T83 U83 V83 W83 X83 Y83 Z83 AA83 AB83 AC83 AD83 AE83 AF83 AG83 AH83 AI83 AJ83 H85 I85 J85 K85 L85 M85 N85 O85 P85 Q85 R85 S85 T85 U85 V85 W85 X85 Y85 Z85 AA85 AB85 AC85 AD85 AE85 AF85 AG85 AH85 AI85 AJ85 H86 I86 J86 K86 L86 M86 N86 O86 P86 Q86 R86 S86 T86 U86 V86 W86 X86 Y86 Z86 AA86 AB86 AC86 AD86 AE86 AF86 AG86 AH86 AI86 AJ86 H88 I88 J88 K88 L88 M88 N88 O88 P88 Q88 R88 S88 T88 U88 V88 W88 X88 Y88 Z88 AA88 AB88 AC88 AD88 AE88 AF88 AG88 AH88 AI88 AJ88 H89 I89 J89 K89 L89 M89 N89 O89 P89 Q89 R89 S89 T89 U89 V89 W89 X89 Y89 Z89 AA89 AB89 AC89 AD89 AE89 AF89 AG89 AH89 AI89 AJ89 H91 I91 J91 K91 L91 M91 N91 O91 P91 Q91 R91 S91 T91 U91 V91 W91 X91 Y91 Z91 AA91 AB91 AC91 AD91 AE91 AF91 AG91 AH91 AI91 AJ91 H92 I92 J92 K92 L92 M92 N92 O92 P92 Q92 R92 S92 T92 U92 V92 W92 X92 Y92 Z92 AA92 AB92 AC92 AD92 AE92 AF92 AG92 AH92 AI92 AJ92 H94 I94 J94 K94 L94 M94 N94 O94 P94 Q94 R94 S94 T94 U94 V94 W94 X94 Y94 Z94 AA94 AB94 AC94 AD94 AE94 AF94 AG94 AH94 AI94 AJ94 H95 I95 J95 K95 L95 M95 N95 O95 P95 Q95 R95 S95 T95 U95 V95 W95 X95 Y95 Z95 AA95 AB95 AC95 AD95 AE95 AF95 AG95 AH95 AI95 AJ95 H97 I97 J97 K97 L97 M97 N97 O97 P97 Q97 R97 S97 T97 U97 V97 W97 X97 Y97 Z97 AA97 AB97 AC97 AD97 AE97 AF97 AG97 AH97 AI97 AJ97 H98 I98 J98 K98 L98 M98 N98 O98 P98 Q98 R98 S98 T98 U98 V98 W98 X98 Y98 Z98 AA98 AB98 AC98 AD98 AE98 AF98 AG98 AH98 AI98 AJ98 H100 I100 J100 K100 L100 M100 N100 O100 P100 Q100 R100 S100 T100 U100 V100 W100 X100 Y100 Z100 AA100 AB100 AC100 AD100 AE100 AF100 AG100 AH100 AI100 AJ100 H101 I101 J101 K101 L101 M101 N101 O101 P101 Q101 R101 S101 T101 U101 V101 W101 X101 Y101 Z101 AA101 AB101 AC101 AD101 AE101 AF101 AG101 AH101 AI101 AJ101 H103 I103 J103 K103 L103 M103 N103 O103 P103 Q103 R103 S103 T103 U103 V103 W103 X103 Y103 Z103 AA103 AB103 AC103 AD103 AE103 AF103 AG103 AH103 AI103 AJ103 H104 I104 J104 K104 L104 M104 N104 O104 P104 Q104 R104 S104 T104 U104 V104 W104 X104 Y104 Z104 AA104 AB104 AC104 AD104 AE104 AF104 AG104 AH104 AI104 AJ104 H106 I106 J106 K106 L106 M106 N106 O106 P106 Q106 R106 S106 T106 U106 V106 W106 X106 Y106 Z106 AA106 AB106 AC106 AD106 AE106 AF106 AG106 AH106 AI106 AJ106 H107 I107 J107 K107 L107 M107 N107 O107 P107 Q107 R107 S107 T107 U107 V107 W107 X107 Y107 Z107 AA107 AB107 AC107 AD107 AE107 AF107 AG107 AH107 AI107 AJ107 H109 I109 J109 K109 L109 M109 N109 O109 P109 Q109 R109 S109 T109 U109 V109 W109 X109 Y109 Z109 AA109 AB109 AC109 AD109 AE109 AF109 AG109 AH109 AI109 AJ109 H110 I110 J110 K110 L110 M110 N110 O110 P110 Q110 R110 S110 T110 U110 V110 W110 X110 Y110 Z110 AA110 AB110 AC110 AD110 AE110 AF110 AG110 AH110 AI110 AJ110 H112 I112 J112 K112 L112 M112 N112 O112 P112 Q112 R112 S112 T112 U112 V112 W112 X112 Y112 Z112 AA112 AB112 AC112 AD112 AE112 AF112 AG112 AH112 AI112 AJ112 H113 I113 J113 K113 L113 M113 N113 O113 P113 Q113 R113 S113 T113 U113 V113 W113 X113 Y113 Z113 AA113 AB113 AC113 AD113 AE113 AF113 AG113 AH113 AI113 AJ113 H115 I115 J115 K115 L115 M115 N115 O115 P115 Q115 R115 S115 T115 U115 V115 W115 X115 Y115 Z115 AA115 AB115 AC115 AD115 AE115 AF115 AG115 AH115 AI115 AJ115 H116 I116 J116 K116 L116 M116 N116 O116 P116 Q116 R116 S116 T116 U116 V116 W116 X116 Y116 Z116 AA116 AB116 AC116 AD116 AE116 AF116 AG116 AH116 AI116 AJ116 H118 I118 J118 K118 L118 M118 N118 O118 P118 Q118 R118 S118 T118 U118 V118 W118 X118 Y118 Z118 AA118 AB118 AC118 AD118 AE118 AF118 AG118 AH118 AI118 AJ118 H119 I119 J119 K119 L119 M119 N119 O119 P119 Q119 R119 S119 T119 U119 V119 W119 X119 Y119 Z119 AA119 AB119 AC119 AD119 AE119 AF119 AG119 AH119 AI119 AJ119 H121 I121 J121 K121 L121 M121 N121 O121 P121 Q121 R121 S121 T121 U121 V121 W121 X121 Y121 Z121 AA121 AB121 AC121 AD121 AE121 AF121 AG121 AH121 AI121 AJ121 H122 I122 J122 K122 L122 M122 N122 O122 P122 Q122 R122 S122 T122 U122 V122 W122 X122 Y122 Z122 AA122 AB122 AC122 AD122 AE122 AF122 AG122 AH122 AI122 AJ122 H124 I124 J124 K124 L124 M124 N124 O124 P124 Q124 R124 S124 T124 U124 V124 W124 X124 Y124 Z124 AA124 AB124 AC124 AD124 AE124 AF124 AG124 AH124 AI124 AJ124 H125 I125 J125 K125 L125 M125 N125 O125 P125 Q125 R125 S125 T125 U125 V125 W125 X125 Y125 Z125 AA125 AB125 AC125 AD125 AE125 AF125 AG125 AH125 AI125 AJ125 H127 I127 J127 K127 L127 M127 N127 O127 P127 Q127 R127 S127 T127 U127 V127 W127 X127 Y127 Z127 AA127 AB127 AC127 AD127 AE127 AF127 AG127 AH127 AI127 AJ127 H128 I128 J128 K128 L128 M128 N128 O128 P128 Q128 R128 S128 T128 U128 V128 W128 X128 Y128 Z128 AA128 AB128 AC128 AD128 AE128 AF128 AG128 AH128 AI128 AJ128 H130 I130 J130 K130 L130 M130 N130 O130 P130 Q130 R130 S130 T130 U130 V130 W130 X130 Y130 Z130 AA130 AB130 AC130 AD130 AE130 AF130 AG130 AH130 AI130 AJ130 H131 I131 J131 K131 L131 M131 N131 O131 P131 Q131 R131 S131 T131 U131 V131 W131 X131 Y131 Z131 AA131 AB131 AC131 AD131 AE131 AF131 AG131 AH131 AI131 AJ131 H133 I133 J133 K133 L133 M133 N133 O133 P133 Q133 R133 S133 T133 U133 V133 W133 X133 Y133 Z133 AA133 AB133 AC133 AD133 AE133 AF133 AG133 AH133 AI133 AJ133 H134 I134 J134 K134 L134 M134 N134 O134 P134 Q134 R134 S134 T134 U134 V134 W134 X134 Y134 Z134 AA134 AB134 AC134 AD134 AE134 AF134 AG134 AH134 AI134 AJ134 H136 I136 J136 K136 L136 M136 N136 O136 P136 Q136 R136 S136 T136 U136 V136 W136 X136 Y136 Z136 AA136 AB136 AC136 AD136 AE136 AF136 AG136 AH136 AI136 AJ136 H137 I137 J137 K137 L137 M137 N137 O137 P137 Q137 R137 S137 T137 U137 V137 W137 X137 Y137 Z137 AA137 AB137 AC137 AD137 AE137 AF137 AG137 AH137 AI137 AJ137 H139 I139 J139 K139 L139 M139 N139 O139 P139 Q139 R139 S139 T139 U139 V139 W139 X139 Y139 Z139 AA139 AB139 AC139 AD139 AE139 AF139 AG139 AH139 AI139 AJ139 H140 I140 J140 K140 L140 M140 N140 O140 P140 Q140 R140 S140 T140 U140 V140 W140 X140 Y140 Z140 AA140 AB140 AC140 AD140 AE140 AF140 AG140 AH140 AI140 AJ140 H142 I142 J142 K142 L142 M142 N142 O142 P142 Q142 R142 S142 T142 U142 V142 W142 X142 Y142 Z142 AA142 AB142 AC142 AD142 AE142 AF142 AG142 AH142 AI142 AJ142 H143 I143 J143 K143 L143 M143 N143 O143 P143 Q143 R143 S143 T143 U143 V143 W143 X143 Y143 Z143 AA143 AB143 AC143 AD143 AE143 AF143 AG143 AH143 AI143 AJ143 H145 I145 J145 K145 L145 M145 N145 O145 P145 Q145 R145 S145 T145 U145 V145 W145 X145 Y145 Z145 AA145 AB145 AC145 AD145 AE145 AF145 AG145 AH145 AI145 AJ145 H146 I146 J146 K146 L146 M146 N146 O146 P146 Q146 R146 S146 T146 U146 V146 W146 X146 Y146 Z146 AA146 AB146 AC146 AD146 AE146 AF146 AG146 AH146 AI146 AJ146 H148 I148 J148 K148 L148 M148 N148 O148 P148 Q148 R148 S148 T148 U148 V148 W148 X148 Y148 Z148 AA148 AB148 AC148 AD148 AE148 AF148 AG148 AH148 AI148 AJ148 H149 I149 J149 K149 L149 M149 N149 O149 P149 Q149 R149 S149 T149 U149 V149 W149 X149 Y149 Z149 AA149 AB149 AC149 AD149 AE149 AF149 AG149 AH149 AI149 AJ149 H151 I151 J151 K151 L151 M151 N151 O151 P151 Q151 R151 S151 T151 U151 V151 W151 X151 Y151 Z151 AA151 AB151 AC151 AD151 AE151 AF151 AG151 AH151 AI151 AJ151 H152 I152 J152 K152 L152 M152 N152 O152 P152 Q152 R152 S152 T152 U152 V152 W152 X152 Y152 Z152 AA152 AB152 AC152 AD152 AE152 AF152 AG152 AH152 AI152 AJ152 K4:O5">
      <formula1>"●,○"</formula1>
    </dataValidation>
    <dataValidation type="list" allowBlank="1" showInputMessage="1" showErrorMessage="1" sqref="H6 I6 J6 K6 L6 M6 N6 O6 P6 Q6 R6 S6 T6 U6 V6 W6 X6 Y6 Z6 AA6 AB6 AC6 AD6 AE6 AF6 AG6 AH6 AI6 AJ6:AL6 H9 I9 J9 K9 L9 M9 N9 O9 P9 Q9 R9 S9 T9 U9 V9 W9 X9 Y9 Z9 AA9 AB9 AC9 AD9 AE9 AF9 AG9 AH9 AI9 AJ9:AL9 H12 I12 J12 K12 L12 M12 N12 O12 P12 Q12 R12 S12 T12 U12 V12 W12 X12 Y12 Z12 AA12 AB12 AC12 AD12 AE12 AF12 AG12 AH12 AI12 AJ12:AL12 H15 I15 J15 K15 L15 M15 N15 O15 P15 Q15 R15 S15 T15 U15 V15 W15 X15 Y15 Z15 AA15 AB15 AC15 AD15 AE15 AF15 AG15 AH15 AI15 AJ15:AL15 H18 I18 J18 K18 L18 M18 N18 O18 P18 Q18 R18 S18 T18 U18 V18 W18 X18 Y18 Z18 AA18 AB18 AC18 AD18 AE18 AF18 AG18 AH18 AI18 AJ18:AL18 H21 I21 J21 K21 L21 M21 N21 O21 P21 Q21 R21 S21 T21 U21 V21 W21 X21 Y21 Z21 AA21 AB21 AC21 AD21 AE21 AF21 AG21 AH21 AI21 AJ21:AL21 H24 I24 J24 K24 L24 M24 N24 O24 P24 Q24 R24 S24 T24 U24 V24 W24 X24 Y24 Z24 AA24 AB24 AC24 AD24 AE24 AF24 AG24 AH24 AI24 AJ24:AL24 H27 I27 J27 K27 L27 M27 N27 O27 P27 Q27 R27 S27 T27 U27 V27 W27 X27 Y27 Z27 AA27 AB27 AC27 AD27 AE27 AF27 AG27 AH27 AI27 AJ27:AL27 H30 I30 J30 K30 L30 M30 N30 O30 P30 Q30 R30 S30 T30 U30 V30 W30 X30 Y30 Z30 AA30 AB30 AC30 AD30 AE30 AF30 AG30 AH30 AI30 AJ30:AL30 H33 I33 J33 K33 L33 M33 N33 O33 P33 Q33 R33 S33 T33 U33 V33 W33 X33 Y33 Z33 AA33 AB33 AC33 AD33 AE33 AF33 AG33 AH33 AI33 AJ33:AL33 H36 I36 J36 K36 L36 M36 N36 O36 P36 Q36 R36 S36 T36 U36 V36 W36 X36 Y36 Z36 AA36 AB36 AC36 AD36 AE36 AF36 AG36 AH36 AI36 AJ36:AL36 H39 I39 J39 K39 L39 M39 N39 O39 P39 Q39 R39 S39 T39 U39 V39 W39 X39 Y39 Z39 AA39 AB39 AC39 AD39 AE39 AF39 AG39 AH39 AI39 AJ39:AL39 H42 I42 J42 K42 L42 M42 N42 O42 P42 Q42 R42 S42 T42 U42 V42 W42 X42 Y42 Z42 AA42 AB42 AC42 AD42 AE42 AF42 AG42 AH42 AI42 AJ42 H45 I45 J45 K45 L45 M45 N45 O45 P45 Q45 R45 S45 T45 U45 V45 W45 X45 Y45 Z45 AA45 AB45 AC45 AD45 AE45 AF45 AG45 AH45 AI45 AJ45 H48 I48 J48 K48 L48 M48 N48 O48 P48 Q48 R48 S48 T48 U48 V48 W48 X48 Y48 Z48 AA48 AB48 AC48 AD48 AE48 AF48 AG48 AH48 AI48 AJ48 H51 I51 J51 K51 L51 M51 N51 O51 P51 Q51 R51 S51 T51 U51 V51 W51 X51 Y51 Z51 AA51 AB51 AC51 AD51 AE51 AF51 AG51 AH51 AI51 AJ51 H54 I54 J54 K54 L54 M54 N54 O54 P54 Q54 R54 S54 T54 U54 V54 W54 X54 Y54 Z54 AA54 AB54 AC54 AD54 AE54 AF54 AG54 AH54 AI54 AJ54 H57 I57 J57 K57 L57 M57 N57 O57 P57 Q57 R57 S57 T57 U57 V57 W57 X57 Y57 Z57 AA57 AB57 AC57 AD57 AE57 AF57 AG57 AH57 AI57 AJ57 H60 I60 J60 K60 L60 M60 N60 O60 P60 Q60 R60 S60 T60 U60 V60 W60 X60 Y60 Z60 AA60 AB60 AC60 AD60 AE60 AF60 AG60 AH60 AI60 AJ60 H63 I63 J63 K63 L63 M63 N63 O63 P63 Q63 R63 S63 T63 U63 V63 W63 X63 Y63 Z63 AA63 AB63 AC63 AD63 AE63 AF63 AG63 AH63 AI63 AJ63 H66 I66 J66 K66 L66 M66 N66 O66 P66 Q66 R66 S66 T66 U66 V66 W66 X66 Y66 Z66 AA66 AB66 AC66 AD66 AE66 AF66 AG66 AH66 AI66 AJ66 H69 I69 J69 K69 L69 M69 N69 O69 P69 Q69 R69 S69 T69 U69 V69 W69 X69 Y69 Z69 AA69 AB69 AC69 AD69 AE69 AF69 AG69 AH69 AI69 AJ69 H72 I72 J72 K72 L72 M72 N72 O72 P72 Q72 R72 S72 T72 U72 V72 W72 X72 Y72 Z72 AA72 AB72 AC72 AD72 AE72 AF72 AG72 AH72 AI72 AJ72 H75 I75 J75 K75 L75 M75 N75 O75 P75 Q75 R75 S75 T75 U75 V75 W75 X75 Y75 Z75 AA75 AB75 AC75 AD75 AE75 AF75 AG75 AH75 AI75 AJ75 H78 I78 J78 K78 L78 M78 N78 O78 P78 Q78 R78 S78 T78 U78 V78 W78 X78 Y78 Z78 AA78 AB78 AC78 AD78 AE78 AF78 AG78 AH78 AI78 AJ78 H81 I81 J81 K81 L81 M81 N81 O81 P81 Q81 R81 S81 T81 U81 V81 W81 X81 Y81 Z81 AA81 AB81 AC81 AD81 AE81 AF81 AG81 AH81 AI81 AJ81 H84 I84 J84 K84 L84 M84 N84 O84 P84 Q84 R84 S84 T84 U84 V84 W84 X84 Y84 Z84 AA84 AB84 AC84 AD84 AE84 AF84 AG84 AH84 AI84 AJ84 H87 I87 J87 K87 L87 M87 N87 O87 P87 Q87 R87 S87 T87 U87 V87 W87 X87 Y87 Z87 AA87 AB87 AC87 AD87 AE87 AF87 AG87 AH87 AI87 AJ87 H90 I90 J90 K90 L90 M90 N90 O90 P90 Q90 R90 S90 T90 U90 V90 W90 X90 Y90 Z90 AA90 AB90 AC90 AD90 AE90 AF90 AG90 AH90 AI90 AJ90 H93 I93 J93 K93 L93 M93 N93 O93 P93 Q93 R93 S93 T93 U93 V93 W93 X93 Y93 Z93 AA93 AB93 AC93 AD93 AE93 AF93 AG93 AH93 AI93 AJ93 H96 I96 J96 K96 L96 M96 N96 O96 P96 Q96 R96 S96 T96 U96 V96 W96 X96 Y96 Z96 AA96 AB96 AC96 AD96 AE96 AF96 AG96 AH96 AI96 AJ96 H99 I99 J99 K99 L99 M99 N99 O99 P99 Q99 R99 S99 T99 U99 V99 W99 X99 Y99 Z99 AA99 AB99 AC99 AD99 AE99 AF99 AG99 AH99 AI99 AJ99 H102 I102 J102 K102 L102 M102 N102 O102 P102 Q102 R102 S102 T102 U102 V102 W102 X102 Y102 Z102 AA102 AB102 AC102 AD102 AE102 AF102 AG102 AH102 AI102 AJ102 H105 I105 J105 K105 L105 M105 N105 O105 P105 Q105 R105 S105 T105 U105 V105 W105 X105 Y105 Z105 AA105 AB105 AC105 AD105 AE105 AF105 AG105 AH105 AI105 AJ105 H108 I108 J108 K108 L108 M108 N108 O108 P108 Q108 R108 S108 T108 U108 V108 W108 X108 Y108 Z108 AA108 AB108 AC108 AD108 AE108 AF108 AG108 AH108 AI108 AJ108 H111 I111 J111 K111 L111 M111 N111 O111 P111 Q111 R111 S111 T111 U111 V111 W111 X111 Y111 Z111 AA111 AB111 AC111 AD111 AE111 AF111 AG111 AH111 AI111 AJ111 H114 I114 J114 K114 L114 M114 N114 O114 P114 Q114 R114 S114 T114 U114 V114 W114 X114 Y114 Z114 AA114 AB114 AC114 AD114 AE114 AF114 AG114 AH114 AI114 AJ114 H117 I117 J117 K117 L117 M117 N117 O117 P117 Q117 R117 S117 T117 U117 V117 W117 X117 Y117 Z117 AA117 AB117 AC117 AD117 AE117 AF117 AG117 AH117 AI117 AJ117 H120 I120 J120 K120 L120 M120 N120 O120 P120 Q120 R120 S120 T120 U120 V120 W120 X120 Y120 Z120 AA120 AB120 AC120 AD120 AE120 AF120 AG120 AH120 AI120 AJ120 H123 I123 J123 K123 L123 M123 N123 O123 P123 Q123 R123 S123 T123 U123 V123 W123 X123 Y123 Z123 AA123 AB123 AC123 AD123 AE123 AF123 AG123 AH123 AI123 AJ123 H126 I126 J126 K126 L126 M126 N126 O126 P126 Q126 R126 S126 T126 U126 V126 W126 X126 Y126 Z126 AA126 AB126 AC126 AD126 AE126 AF126 AG126 AH126 AI126 AJ126 H129 I129 J129 K129 L129 M129 N129 O129 P129 Q129 R129 S129 T129 U129 V129 W129 X129 Y129 Z129 AA129 AB129 AC129 AD129 AE129 AF129 AG129 AH129 AI129 AJ129 H132 I132 J132 K132 L132 M132 N132 O132 P132 Q132 R132 S132 T132 U132 V132 W132 X132 Y132 Z132 AA132 AB132 AC132 AD132 AE132 AF132 AG132 AH132 AI132 AJ132 H135 I135 J135 K135 L135 M135 N135 O135 P135 Q135 R135 S135 T135 U135 V135 W135 X135 Y135 Z135 AA135 AB135 AC135 AD135 AE135 AF135 AG135 AH135 AI135 AJ135 H138 I138 J138 K138 L138 M138 N138 O138 P138 Q138 R138 S138 T138 U138 V138 W138 X138 Y138 Z138 AA138 AB138 AC138 AD138 AE138 AF138 AG138 AH138 AI138 AJ138 H141 I141 J141 K141 L141 M141 N141 O141 P141 Q141 R141 S141 T141 U141 V141 W141 X141 Y141 Z141 AA141 AB141 AC141 AD141 AE141 AF141 AG141 AH141 AI141 AJ141 H144 I144 J144 K144 L144 M144 N144 O144 P144 Q144 R144 S144 T144 U144 V144 W144 X144 Y144 Z144 AA144 AB144 AC144 AD144 AE144 AF144 AG144 AH144 AI144 AJ144 H147 I147 J147 K147 L147 M147 N147 O147 P147 Q147 R147 S147 T147 U147 V147 W147 X147 Y147 Z147 AA147 AB147 AC147 AD147 AE147 AF147 AG147 AH147 AI147 AJ147 H150 I150 J150 K150 L150 M150 N150 O150 P150 Q150 R150 S150 T150 U150 V150 W150 X150 Y150 Z150 AA150 AB150 AC150 AD150 AE150 AF150 AG150 AH150 AI150 AJ150 H153 I153 J153 K153 L153 M153 N153 O153 P153 Q153 R153 S153 T153 U153 V153 W153 X153 Y153 Z153 AA153 AB153 AC153 AD153 AE153 AF153 AG153 AH153 AI153 AJ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5</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42856</v>
      </c>
      <c r="I3" s="71">
        <f t="shared" ref="I3:AK3" si="0">IF(MONTH(DATE($A$2,$C$2,COLUMN(B1)))=$C$2,DATE($A$2,$C$2,COLUMN(B1)),"")</f>
        <v>42857</v>
      </c>
      <c r="J3" s="71">
        <f t="shared" si="0"/>
        <v>42858</v>
      </c>
      <c r="K3" s="71">
        <f t="shared" si="0"/>
        <v>42859</v>
      </c>
      <c r="L3" s="71">
        <f t="shared" si="0"/>
        <v>42860</v>
      </c>
      <c r="M3" s="71">
        <f t="shared" si="0"/>
        <v>42861</v>
      </c>
      <c r="N3" s="71">
        <f t="shared" si="0"/>
        <v>42862</v>
      </c>
      <c r="O3" s="71">
        <f t="shared" si="0"/>
        <v>42863</v>
      </c>
      <c r="P3" s="71">
        <f t="shared" si="0"/>
        <v>42864</v>
      </c>
      <c r="Q3" s="71">
        <f t="shared" si="0"/>
        <v>42865</v>
      </c>
      <c r="R3" s="71">
        <f t="shared" si="0"/>
        <v>42866</v>
      </c>
      <c r="S3" s="71">
        <f t="shared" si="0"/>
        <v>42867</v>
      </c>
      <c r="T3" s="71">
        <f t="shared" si="0"/>
        <v>42868</v>
      </c>
      <c r="U3" s="71">
        <f t="shared" si="0"/>
        <v>42869</v>
      </c>
      <c r="V3" s="71">
        <f t="shared" si="0"/>
        <v>42870</v>
      </c>
      <c r="W3" s="71">
        <f t="shared" si="0"/>
        <v>42871</v>
      </c>
      <c r="X3" s="71">
        <f t="shared" si="0"/>
        <v>42872</v>
      </c>
      <c r="Y3" s="71">
        <f t="shared" si="0"/>
        <v>42873</v>
      </c>
      <c r="Z3" s="71">
        <f t="shared" si="0"/>
        <v>42874</v>
      </c>
      <c r="AA3" s="71">
        <f t="shared" si="0"/>
        <v>42875</v>
      </c>
      <c r="AB3" s="71">
        <f t="shared" si="0"/>
        <v>42876</v>
      </c>
      <c r="AC3" s="71">
        <f t="shared" si="0"/>
        <v>42877</v>
      </c>
      <c r="AD3" s="71">
        <f t="shared" si="0"/>
        <v>42878</v>
      </c>
      <c r="AE3" s="71">
        <f t="shared" si="0"/>
        <v>42879</v>
      </c>
      <c r="AF3" s="71">
        <f t="shared" si="0"/>
        <v>42880</v>
      </c>
      <c r="AG3" s="71">
        <f t="shared" si="0"/>
        <v>42881</v>
      </c>
      <c r="AH3" s="71">
        <f t="shared" si="0"/>
        <v>42882</v>
      </c>
      <c r="AI3" s="71">
        <f t="shared" si="0"/>
        <v>42883</v>
      </c>
      <c r="AJ3" s="71">
        <f t="shared" si="0"/>
        <v>42884</v>
      </c>
      <c r="AK3" s="71">
        <f t="shared" si="0"/>
        <v>42885</v>
      </c>
      <c r="AL3" s="71">
        <f>IF(MONTH(DATE($A$2,$C$2,COLUMN(AE1)))=$C$2,DATE($A$2,$C$2,COLUMN(AE1)),"")</f>
        <v>42886</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2" width="9" style="60"/>
  </cols>
  <sheetData>
    <row r="1" s="60" customFormat="1" ht="27" customHeight="1" spans="1:36">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60" customFormat="1" ht="20" customHeight="1" spans="1:36">
      <c r="A2" s="63">
        <v>2017</v>
      </c>
      <c r="B2" s="63"/>
      <c r="C2" s="64">
        <v>6</v>
      </c>
      <c r="E2" s="65"/>
      <c r="F2" s="66" t="str">
        <f>"本月应出勤 "&amp;DAY(DATE(A2,C2+1,1)-1)&amp;" 天"</f>
        <v>本月应出勤 30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row>
    <row r="3" s="61" customFormat="1" ht="24" customHeight="1" spans="1:38">
      <c r="A3" s="67" t="s">
        <v>31</v>
      </c>
      <c r="B3" s="68" t="s">
        <v>0</v>
      </c>
      <c r="C3" s="68" t="s">
        <v>3</v>
      </c>
      <c r="D3" s="69" t="s">
        <v>32</v>
      </c>
      <c r="E3" s="69" t="s">
        <v>33</v>
      </c>
      <c r="F3" s="70" t="s">
        <v>34</v>
      </c>
      <c r="G3" s="70" t="s">
        <v>35</v>
      </c>
      <c r="H3" s="71">
        <f>IF(MONTH(DATE($A$2,$C$2,COLUMN(A1)))=$C$2,DATE($A$2,$C$2,COLUMN(A1)),"")</f>
        <v>42887</v>
      </c>
      <c r="I3" s="71">
        <f t="shared" ref="I3:AK3" si="0">IF(MONTH(DATE($A$2,$C$2,COLUMN(B1)))=$C$2,DATE($A$2,$C$2,COLUMN(B1)),"")</f>
        <v>42888</v>
      </c>
      <c r="J3" s="71">
        <f t="shared" si="0"/>
        <v>42889</v>
      </c>
      <c r="K3" s="71">
        <f t="shared" si="0"/>
        <v>42890</v>
      </c>
      <c r="L3" s="71">
        <f t="shared" si="0"/>
        <v>42891</v>
      </c>
      <c r="M3" s="71">
        <f t="shared" si="0"/>
        <v>42892</v>
      </c>
      <c r="N3" s="71">
        <f t="shared" si="0"/>
        <v>42893</v>
      </c>
      <c r="O3" s="71">
        <f t="shared" si="0"/>
        <v>42894</v>
      </c>
      <c r="P3" s="71">
        <f t="shared" si="0"/>
        <v>42895</v>
      </c>
      <c r="Q3" s="71">
        <f t="shared" si="0"/>
        <v>42896</v>
      </c>
      <c r="R3" s="71">
        <f t="shared" si="0"/>
        <v>42897</v>
      </c>
      <c r="S3" s="71">
        <f t="shared" si="0"/>
        <v>42898</v>
      </c>
      <c r="T3" s="71">
        <f t="shared" si="0"/>
        <v>42899</v>
      </c>
      <c r="U3" s="71">
        <f t="shared" si="0"/>
        <v>42900</v>
      </c>
      <c r="V3" s="71">
        <f t="shared" si="0"/>
        <v>42901</v>
      </c>
      <c r="W3" s="71">
        <f t="shared" si="0"/>
        <v>42902</v>
      </c>
      <c r="X3" s="71">
        <f t="shared" si="0"/>
        <v>42903</v>
      </c>
      <c r="Y3" s="71">
        <f t="shared" si="0"/>
        <v>42904</v>
      </c>
      <c r="Z3" s="71">
        <f t="shared" si="0"/>
        <v>42905</v>
      </c>
      <c r="AA3" s="71">
        <f t="shared" si="0"/>
        <v>42906</v>
      </c>
      <c r="AB3" s="71">
        <f t="shared" si="0"/>
        <v>42907</v>
      </c>
      <c r="AC3" s="71">
        <f t="shared" si="0"/>
        <v>42908</v>
      </c>
      <c r="AD3" s="71">
        <f t="shared" si="0"/>
        <v>42909</v>
      </c>
      <c r="AE3" s="71">
        <f t="shared" si="0"/>
        <v>42910</v>
      </c>
      <c r="AF3" s="71">
        <f t="shared" si="0"/>
        <v>42911</v>
      </c>
      <c r="AG3" s="71">
        <f t="shared" si="0"/>
        <v>42912</v>
      </c>
      <c r="AH3" s="71">
        <f t="shared" si="0"/>
        <v>42913</v>
      </c>
      <c r="AI3" s="71">
        <f t="shared" si="0"/>
        <v>42914</v>
      </c>
      <c r="AJ3" s="71">
        <f t="shared" si="0"/>
        <v>42915</v>
      </c>
      <c r="AK3" s="71">
        <f t="shared" si="0"/>
        <v>42916</v>
      </c>
      <c r="AL3" s="71" t="str">
        <f>IF(MONTH(DATE($A$2,$C$2,COLUMN(AE1)))=$C$2,DATE($A$2,$C$2,COLUMN(AE1)),"")</f>
        <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J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H5 I5 J5 P5 Q5 R5 S5 T5 U5 V5 W5 X5 Y5 Z5 AA5 AB5 AC5 AD5 AE5 AF5 AG5 AH5 AI5 AJ5 H7 I7 J7 K7 L7 M7 N7 O7 P7 Q7 R7 S7 T7 U7 V7 W7 X7 Y7 Z7 AA7 AB7 AC7 AD7 AE7 AF7 AG7 AH7 AI7 AJ7 H8 I8 J8 K8 L8 M8 N8 O8 P8 Q8 R8 S8 T8 U8 V8 W8 X8 Y8 Z8 AA8 AB8 AC8 AD8 AE8 AF8 AG8 AH8 AI8 AJ8 H10 I10 J10 K10 L10 M10 N10 O10 P10 Q10 R10 S10 T10 U10 V10 W10 X10 Y10 Z10 AA10 AB10 AC10 AD10 AE10 AF10 AG10 AH10 AI10 AJ10 H11 I11 J11 K11 L11 M11 N11 O11 P11 Q11 R11 S11 T11 U11 V11 W11 X11 Y11 Z11 AA11 AB11 AC11 AD11 AE11 AF11 AG11 AH11 AI11 AJ11 H13 I13 J13 K13 L13 M13 N13 O13 P13 Q13 R13 S13 T13 U13 V13 W13 X13 Y13 Z13 AA13 AB13 AC13 AD13 AE13 AF13 AG13 AH13 AI13 AJ13 H14 I14 J14 K14 L14 M14 N14 O14 P14 Q14 R14 S14 T14 U14 V14 W14 X14 Y14 Z14 AA14 AB14 AC14 AD14 AE14 AF14 AG14 AH14 AI14 AJ14 H16 I16 J16 K16 L16 M16 N16 O16 P16 Q16 R16 S16 T16 U16 V16 W16 X16 Y16 Z16 AA16 AB16 AC16 AD16 AE16 AF16 AG16 AH16 AI16 AJ16 H17 I17 J17 K17 L17 M17 N17 O17 P17 Q17 R17 S17 T17 U17 V17 W17 X17 Y17 Z17 AA17 AB17 AC17 AD17 AE17 AF17 AG17 AH17 AI17 AJ17 H19 I19 J19 K19 L19 M19 N19 O19 P19 Q19 R19 S19 T19 U19 V19 W19 X19 Y19 Z19 AA19 AB19 AC19 AD19 AE19 AF19 AG19 AH19 AI19 AJ19 H20 I20 J20 K20 L20 M20 N20 O20 P20 Q20 R20 S20 T20 U20 V20 W20 X20 Y20 Z20 AA20 AB20 AC20 AD20 AE20 AF20 AG20 AH20 AI20 AJ20 H22 I22 J22 K22 L22 M22 N22 O22 P22 Q22 R22 S22 T22 U22 V22 W22 X22 Y22 Z22 AA22 AB22 AC22 AD22 AE22 AF22 AG22 AH22 AI22 AJ22 H23 I23 J23 K23 L23 M23 N23 O23 P23 Q23 R23 S23 T23 U23 V23 W23 X23 Y23 Z23 AA23 AB23 AC23 AD23 AE23 AF23 AG23 AH23 AI23 AJ23 H25 I25 J25 K25 L25 M25 N25 O25 P25 Q25 R25 S25 T25 U25 V25 W25 X25 Y25 Z25 AA25 AB25 AC25 AD25 AE25 AF25 AG25 AH25 AI25 AJ25 H26 I26 J26 K26 L26 M26 N26 O26 P26 Q26 R26 S26 T26 U26 V26 W26 X26 Y26 Z26 AA26 AB26 AC26 AD26 AE26 AF26 AG26 AH26 AI26 AJ26 H28 I28 J28 K28 L28 M28 N28 O28 P28 Q28 R28 S28 T28 U28 V28 W28 X28 Y28 Z28 AA28 AB28 AC28 AD28 AE28 AF28 AG28 AH28 AI28 AJ28 H29 I29 J29 K29 L29 M29 N29 O29 P29 Q29 R29 S29 T29 U29 V29 W29 X29 Y29 Z29 AA29 AB29 AC29 AD29 AE29 AF29 AG29 AH29 AI29 AJ29 H31 I31 J31 K31 L31 M31 N31 O31 P31 Q31 R31 S31 T31 U31 V31 W31 X31 Y31 Z31 AA31 AB31 AC31 AD31 AE31 AF31 AG31 AH31 AI31 AJ31 H32 I32 J32 K32 L32 M32 N32 O32 P32 Q32 R32 S32 T32 U32 V32 W32 X32 Y32 Z32 AA32 AB32 AC32 AD32 AE32 AF32 AG32 AH32 AI32 AJ32 H34 I34 J34 K34 L34 M34 N34 O34 P34 Q34 R34 S34 T34 U34 V34 W34 X34 Y34 Z34 AA34 AB34 AC34 AD34 AE34 AF34 AG34 AH34 AI34 AJ34 H35 I35 J35 K35 L35 M35 N35 O35 P35 Q35 R35 S35 T35 U35 V35 W35 X35 Y35 Z35 AA35 AB35 AC35 AD35 AE35 AF35 AG35 AH35 AI35 AJ35 H37 I37 J37 K37 L37 M37 N37 O37 P37 Q37 R37 S37 T37 U37 V37 W37 X37 Y37 Z37 AA37 AB37 AC37 AD37 AE37 AF37 AG37 AH37 AI37 AJ37 H38 I38 J38 K38 L38 M38 N38 O38 P38 Q38 R38 S38 T38 U38 V38 W38 X38 Y38 Z38 AA38 AB38 AC38 AD38 AE38 AF38 AG38 AH38 AI38 AJ38 H40 I40 J40 K40 L40 M40 N40 O40 P40 Q40 R40 S40 T40 U40 V40 W40 X40 Y40 Z40 AA40 AB40 AC40 AD40 AE40 AF40 AG40 AH40 AI40 AJ40 H41 I41 J41 K41 L41 M41 N41 O41 P41 Q41 R41 S41 T41 U41 V41 W41 X41 Y41 Z41 AA41 AB41 AC41 AD41 AE41 AF41 AG41 AH41 AI41 AJ41 H43 I43 J43 K43 L43 M43 N43 O43 P43 Q43 R43 S43 T43 U43 V43 W43 X43 Y43 Z43 AA43 AB43 AC43 AD43 AE43 AF43 AG43 AH43 AI43 AJ43 H44 I44 J44 K44 L44 M44 N44 O44 P44 Q44 R44 S44 T44 U44 V44 W44 X44 Y44 Z44 AA44 AB44 AC44 AD44 AE44 AF44 AG44 AH44 AI44 AJ44 H46 I46 J46 K46 L46 M46 N46 O46 P46 Q46 R46 S46 T46 U46 V46 W46 X46 Y46 Z46 AA46 AB46 AC46 AD46 AE46 AF46 AG46 AH46 AI46 AJ46 H47 I47 J47 K47 L47 M47 N47 O47 P47 Q47 R47 S47 T47 U47 V47 W47 X47 Y47 Z47 AA47 AB47 AC47 AD47 AE47 AF47 AG47 AH47 AI47 AJ47 H49 I49 J49 K49 L49 M49 N49 O49 P49 Q49 R49 S49 T49 U49 V49 W49 X49 Y49 Z49 AA49 AB49 AC49 AD49 AE49 AF49 AG49 AH49 AI49 AJ49 H50 I50 J50 K50 L50 M50 N50 O50 P50 Q50 R50 S50 T50 U50 V50 W50 X50 Y50 Z50 AA50 AB50 AC50 AD50 AE50 AF50 AG50 AH50 AI50 AJ50 H52 I52 J52 K52 L52 M52 N52 O52 P52 Q52 R52 S52 T52 U52 V52 W52 X52 Y52 Z52 AA52 AB52 AC52 AD52 AE52 AF52 AG52 AH52 AI52 AJ52 H53 I53 J53 K53 L53 M53 N53 O53 P53 Q53 R53 S53 T53 U53 V53 W53 X53 Y53 Z53 AA53 AB53 AC53 AD53 AE53 AF53 AG53 AH53 AI53 AJ53 H55 I55 J55 K55 L55 M55 N55 O55 P55 Q55 R55 S55 T55 U55 V55 W55 X55 Y55 Z55 AA55 AB55 AC55 AD55 AE55 AF55 AG55 AH55 AI55 AJ55 H56 I56 J56 K56 L56 M56 N56 O56 P56 Q56 R56 S56 T56 U56 V56 W56 X56 Y56 Z56 AA56 AB56 AC56 AD56 AE56 AF56 AG56 AH56 AI56 AJ56 H58 I58 J58 K58 L58 M58 N58 O58 P58 Q58 R58 S58 T58 U58 V58 W58 X58 Y58 Z58 AA58 AB58 AC58 AD58 AE58 AF58 AG58 AH58 AI58 AJ58 H59 I59 J59 K59 L59 M59 N59 O59 P59 Q59 R59 S59 T59 U59 V59 W59 X59 Y59 Z59 AA59 AB59 AC59 AD59 AE59 AF59 AG59 AH59 AI59 AJ59 H61 I61 J61 K61 L61 M61 N61 O61 P61 Q61 R61 S61 T61 U61 V61 W61 X61 Y61 Z61 AA61 AB61 AC61 AD61 AE61 AF61 AG61 AH61 AI61 AJ61 H62 I62 J62 K62 L62 M62 N62 O62 P62 Q62 R62 S62 T62 U62 V62 W62 X62 Y62 Z62 AA62 AB62 AC62 AD62 AE62 AF62 AG62 AH62 AI62 AJ62 H64 I64 J64 K64 L64 M64 N64 O64 P64 Q64 R64 S64 T64 U64 V64 W64 X64 Y64 Z64 AA64 AB64 AC64 AD64 AE64 AF64 AG64 AH64 AI64 AJ64 H65 I65 J65 K65 L65 M65 N65 O65 P65 Q65 R65 S65 T65 U65 V65 W65 X65 Y65 Z65 AA65 AB65 AC65 AD65 AE65 AF65 AG65 AH65 AI65 AJ65 H67 I67 J67 K67 L67 M67 N67 O67 P67 Q67 R67 S67 T67 U67 V67 W67 X67 Y67 Z67 AA67 AB67 AC67 AD67 AE67 AF67 AG67 AH67 AI67 AJ67 H68 I68 J68 K68 L68 M68 N68 O68 P68 Q68 R68 S68 T68 U68 V68 W68 X68 Y68 Z68 AA68 AB68 AC68 AD68 AE68 AF68 AG68 AH68 AI68 AJ68 H70 I70 J70 K70 L70 M70 N70 O70 P70 Q70 R70 S70 T70 U70 V70 W70 X70 Y70 Z70 AA70 AB70 AC70 AD70 AE70 AF70 AG70 AH70 AI70 AJ70 H71 I71 J71 K71 L71 M71 N71 O71 P71 Q71 R71 S71 T71 U71 V71 W71 X71 Y71 Z71 AA71 AB71 AC71 AD71 AE71 AF71 AG71 AH71 AI71 AJ71 H73 I73 J73 K73 L73 M73 N73 O73 P73 Q73 R73 S73 T73 U73 V73 W73 X73 Y73 Z73 AA73 AB73 AC73 AD73 AE73 AF73 AG73 AH73 AI73 AJ73 H74 I74 J74 K74 L74 M74 N74 O74 P74 Q74 R74 S74 T74 U74 V74 W74 X74 Y74 Z74 AA74 AB74 AC74 AD74 AE74 AF74 AG74 AH74 AI74 AJ74 H76 I76 J76 K76 L76 M76 N76 O76 P76 Q76 R76 S76 T76 U76 V76 W76 X76 Y76 Z76 AA76 AB76 AC76 AD76 AE76 AF76 AG76 AH76 AI76 AJ76 H77 I77 J77 K77 L77 M77 N77 O77 P77 Q77 R77 S77 T77 U77 V77 W77 X77 Y77 Z77 AA77 AB77 AC77 AD77 AE77 AF77 AG77 AH77 AI77 AJ77 H79 I79 J79 K79 L79 M79 N79 O79 P79 Q79 R79 S79 T79 U79 V79 W79 X79 Y79 Z79 AA79 AB79 AC79 AD79 AE79 AF79 AG79 AH79 AI79 AJ79 H80 I80 J80 K80 L80 M80 N80 O80 P80 Q80 R80 S80 T80 U80 V80 W80 X80 Y80 Z80 AA80 AB80 AC80 AD80 AE80 AF80 AG80 AH80 AI80 AJ80 H82 I82 J82 K82 L82 M82 N82 O82 P82 Q82 R82 S82 T82 U82 V82 W82 X82 Y82 Z82 AA82 AB82 AC82 AD82 AE82 AF82 AG82 AH82 AI82 AJ82 H83 I83 J83 K83 L83 M83 N83 O83 P83 Q83 R83 S83 T83 U83 V83 W83 X83 Y83 Z83 AA83 AB83 AC83 AD83 AE83 AF83 AG83 AH83 AI83 AJ83 H85 I85 J85 K85 L85 M85 N85 O85 P85 Q85 R85 S85 T85 U85 V85 W85 X85 Y85 Z85 AA85 AB85 AC85 AD85 AE85 AF85 AG85 AH85 AI85 AJ85 H86 I86 J86 K86 L86 M86 N86 O86 P86 Q86 R86 S86 T86 U86 V86 W86 X86 Y86 Z86 AA86 AB86 AC86 AD86 AE86 AF86 AG86 AH86 AI86 AJ86 H88 I88 J88 K88 L88 M88 N88 O88 P88 Q88 R88 S88 T88 U88 V88 W88 X88 Y88 Z88 AA88 AB88 AC88 AD88 AE88 AF88 AG88 AH88 AI88 AJ88 H89 I89 J89 K89 L89 M89 N89 O89 P89 Q89 R89 S89 T89 U89 V89 W89 X89 Y89 Z89 AA89 AB89 AC89 AD89 AE89 AF89 AG89 AH89 AI89 AJ89 H91 I91 J91 K91 L91 M91 N91 O91 P91 Q91 R91 S91 T91 U91 V91 W91 X91 Y91 Z91 AA91 AB91 AC91 AD91 AE91 AF91 AG91 AH91 AI91 AJ91 H92 I92 J92 K92 L92 M92 N92 O92 P92 Q92 R92 S92 T92 U92 V92 W92 X92 Y92 Z92 AA92 AB92 AC92 AD92 AE92 AF92 AG92 AH92 AI92 AJ92 H94 I94 J94 K94 L94 M94 N94 O94 P94 Q94 R94 S94 T94 U94 V94 W94 X94 Y94 Z94 AA94 AB94 AC94 AD94 AE94 AF94 AG94 AH94 AI94 AJ94 H95 I95 J95 K95 L95 M95 N95 O95 P95 Q95 R95 S95 T95 U95 V95 W95 X95 Y95 Z95 AA95 AB95 AC95 AD95 AE95 AF95 AG95 AH95 AI95 AJ95 H97 I97 J97 K97 L97 M97 N97 O97 P97 Q97 R97 S97 T97 U97 V97 W97 X97 Y97 Z97 AA97 AB97 AC97 AD97 AE97 AF97 AG97 AH97 AI97 AJ97 H98 I98 J98 K98 L98 M98 N98 O98 P98 Q98 R98 S98 T98 U98 V98 W98 X98 Y98 Z98 AA98 AB98 AC98 AD98 AE98 AF98 AG98 AH98 AI98 AJ98 H100 I100 J100 K100 L100 M100 N100 O100 P100 Q100 R100 S100 T100 U100 V100 W100 X100 Y100 Z100 AA100 AB100 AC100 AD100 AE100 AF100 AG100 AH100 AI100 AJ100 H101 I101 J101 K101 L101 M101 N101 O101 P101 Q101 R101 S101 T101 U101 V101 W101 X101 Y101 Z101 AA101 AB101 AC101 AD101 AE101 AF101 AG101 AH101 AI101 AJ101 H103 I103 J103 K103 L103 M103 N103 O103 P103 Q103 R103 S103 T103 U103 V103 W103 X103 Y103 Z103 AA103 AB103 AC103 AD103 AE103 AF103 AG103 AH103 AI103 AJ103 H104 I104 J104 K104 L104 M104 N104 O104 P104 Q104 R104 S104 T104 U104 V104 W104 X104 Y104 Z104 AA104 AB104 AC104 AD104 AE104 AF104 AG104 AH104 AI104 AJ104 H106 I106 J106 K106 L106 M106 N106 O106 P106 Q106 R106 S106 T106 U106 V106 W106 X106 Y106 Z106 AA106 AB106 AC106 AD106 AE106 AF106 AG106 AH106 AI106 AJ106 H107 I107 J107 K107 L107 M107 N107 O107 P107 Q107 R107 S107 T107 U107 V107 W107 X107 Y107 Z107 AA107 AB107 AC107 AD107 AE107 AF107 AG107 AH107 AI107 AJ107 H109 I109 J109 K109 L109 M109 N109 O109 P109 Q109 R109 S109 T109 U109 V109 W109 X109 Y109 Z109 AA109 AB109 AC109 AD109 AE109 AF109 AG109 AH109 AI109 AJ109 H110 I110 J110 K110 L110 M110 N110 O110 P110 Q110 R110 S110 T110 U110 V110 W110 X110 Y110 Z110 AA110 AB110 AC110 AD110 AE110 AF110 AG110 AH110 AI110 AJ110 H112 I112 J112 K112 L112 M112 N112 O112 P112 Q112 R112 S112 T112 U112 V112 W112 X112 Y112 Z112 AA112 AB112 AC112 AD112 AE112 AF112 AG112 AH112 AI112 AJ112 H113 I113 J113 K113 L113 M113 N113 O113 P113 Q113 R113 S113 T113 U113 V113 W113 X113 Y113 Z113 AA113 AB113 AC113 AD113 AE113 AF113 AG113 AH113 AI113 AJ113 H115 I115 J115 K115 L115 M115 N115 O115 P115 Q115 R115 S115 T115 U115 V115 W115 X115 Y115 Z115 AA115 AB115 AC115 AD115 AE115 AF115 AG115 AH115 AI115 AJ115 H116 I116 J116 K116 L116 M116 N116 O116 P116 Q116 R116 S116 T116 U116 V116 W116 X116 Y116 Z116 AA116 AB116 AC116 AD116 AE116 AF116 AG116 AH116 AI116 AJ116 H118 I118 J118 K118 L118 M118 N118 O118 P118 Q118 R118 S118 T118 U118 V118 W118 X118 Y118 Z118 AA118 AB118 AC118 AD118 AE118 AF118 AG118 AH118 AI118 AJ118 H119 I119 J119 K119 L119 M119 N119 O119 P119 Q119 R119 S119 T119 U119 V119 W119 X119 Y119 Z119 AA119 AB119 AC119 AD119 AE119 AF119 AG119 AH119 AI119 AJ119 H121 I121 J121 K121 L121 M121 N121 O121 P121 Q121 R121 S121 T121 U121 V121 W121 X121 Y121 Z121 AA121 AB121 AC121 AD121 AE121 AF121 AG121 AH121 AI121 AJ121 H122 I122 J122 K122 L122 M122 N122 O122 P122 Q122 R122 S122 T122 U122 V122 W122 X122 Y122 Z122 AA122 AB122 AC122 AD122 AE122 AF122 AG122 AH122 AI122 AJ122 H124 I124 J124 K124 L124 M124 N124 O124 P124 Q124 R124 S124 T124 U124 V124 W124 X124 Y124 Z124 AA124 AB124 AC124 AD124 AE124 AF124 AG124 AH124 AI124 AJ124 H125 I125 J125 K125 L125 M125 N125 O125 P125 Q125 R125 S125 T125 U125 V125 W125 X125 Y125 Z125 AA125 AB125 AC125 AD125 AE125 AF125 AG125 AH125 AI125 AJ125 H127 I127 J127 K127 L127 M127 N127 O127 P127 Q127 R127 S127 T127 U127 V127 W127 X127 Y127 Z127 AA127 AB127 AC127 AD127 AE127 AF127 AG127 AH127 AI127 AJ127 H128 I128 J128 K128 L128 M128 N128 O128 P128 Q128 R128 S128 T128 U128 V128 W128 X128 Y128 Z128 AA128 AB128 AC128 AD128 AE128 AF128 AG128 AH128 AI128 AJ128 H130 I130 J130 K130 L130 M130 N130 O130 P130 Q130 R130 S130 T130 U130 V130 W130 X130 Y130 Z130 AA130 AB130 AC130 AD130 AE130 AF130 AG130 AH130 AI130 AJ130 H131 I131 J131 K131 L131 M131 N131 O131 P131 Q131 R131 S131 T131 U131 V131 W131 X131 Y131 Z131 AA131 AB131 AC131 AD131 AE131 AF131 AG131 AH131 AI131 AJ131 H133 I133 J133 K133 L133 M133 N133 O133 P133 Q133 R133 S133 T133 U133 V133 W133 X133 Y133 Z133 AA133 AB133 AC133 AD133 AE133 AF133 AG133 AH133 AI133 AJ133 H134 I134 J134 K134 L134 M134 N134 O134 P134 Q134 R134 S134 T134 U134 V134 W134 X134 Y134 Z134 AA134 AB134 AC134 AD134 AE134 AF134 AG134 AH134 AI134 AJ134 H136 I136 J136 K136 L136 M136 N136 O136 P136 Q136 R136 S136 T136 U136 V136 W136 X136 Y136 Z136 AA136 AB136 AC136 AD136 AE136 AF136 AG136 AH136 AI136 AJ136 H137 I137 J137 K137 L137 M137 N137 O137 P137 Q137 R137 S137 T137 U137 V137 W137 X137 Y137 Z137 AA137 AB137 AC137 AD137 AE137 AF137 AG137 AH137 AI137 AJ137 H139 I139 J139 K139 L139 M139 N139 O139 P139 Q139 R139 S139 T139 U139 V139 W139 X139 Y139 Z139 AA139 AB139 AC139 AD139 AE139 AF139 AG139 AH139 AI139 AJ139 H140 I140 J140 K140 L140 M140 N140 O140 P140 Q140 R140 S140 T140 U140 V140 W140 X140 Y140 Z140 AA140 AB140 AC140 AD140 AE140 AF140 AG140 AH140 AI140 AJ140 H142 I142 J142 K142 L142 M142 N142 O142 P142 Q142 R142 S142 T142 U142 V142 W142 X142 Y142 Z142 AA142 AB142 AC142 AD142 AE142 AF142 AG142 AH142 AI142 AJ142 H143 I143 J143 K143 L143 M143 N143 O143 P143 Q143 R143 S143 T143 U143 V143 W143 X143 Y143 Z143 AA143 AB143 AC143 AD143 AE143 AF143 AG143 AH143 AI143 AJ143 H145 I145 J145 K145 L145 M145 N145 O145 P145 Q145 R145 S145 T145 U145 V145 W145 X145 Y145 Z145 AA145 AB145 AC145 AD145 AE145 AF145 AG145 AH145 AI145 AJ145 H146 I146 J146 K146 L146 M146 N146 O146 P146 Q146 R146 S146 T146 U146 V146 W146 X146 Y146 Z146 AA146 AB146 AC146 AD146 AE146 AF146 AG146 AH146 AI146 AJ146 H148 I148 J148 K148 L148 M148 N148 O148 P148 Q148 R148 S148 T148 U148 V148 W148 X148 Y148 Z148 AA148 AB148 AC148 AD148 AE148 AF148 AG148 AH148 AI148 AJ148 H149 I149 J149 K149 L149 M149 N149 O149 P149 Q149 R149 S149 T149 U149 V149 W149 X149 Y149 Z149 AA149 AB149 AC149 AD149 AE149 AF149 AG149 AH149 AI149 AJ149 H151 I151 J151 K151 L151 M151 N151 O151 P151 Q151 R151 S151 T151 U151 V151 W151 X151 Y151 Z151 AA151 AB151 AC151 AD151 AE151 AF151 AG151 AH151 AI151 AJ151 H152 I152 J152 K152 L152 M152 N152 O152 P152 Q152 R152 S152 T152 U152 V152 W152 X152 Y152 Z152 AA152 AB152 AC152 AD152 AE152 AF152 AG152 AH152 AI152 AJ152 K4:O5">
      <formula1>"●,○"</formula1>
    </dataValidation>
    <dataValidation type="list" allowBlank="1" showInputMessage="1" showErrorMessage="1" sqref="H6 I6 J6 K6 L6 M6 N6 O6 P6 Q6 R6 S6 T6 U6 V6 W6 X6 Y6 Z6 AA6 AB6 AC6 AD6 AE6 AF6 AG6 AH6 AI6 AJ6 H9 I9 J9 K9 L9 M9 N9 O9 P9 Q9 R9 S9 T9 U9 V9 W9 X9 Y9 Z9 AA9 AB9 AC9 AD9 AE9 AF9 AG9 AH9 AI9 AJ9 H12 I12 J12 K12 L12 M12 N12 O12 P12 Q12 R12 S12 T12 U12 V12 W12 X12 Y12 Z12 AA12 AB12 AC12 AD12 AE12 AF12 AG12 AH12 AI12 AJ12 H15 I15 J15 K15 L15 M15 N15 O15 P15 Q15 R15 S15 T15 U15 V15 W15 X15 Y15 Z15 AA15 AB15 AC15 AD15 AE15 AF15 AG15 AH15 AI15 AJ15 H18 I18 J18 K18 L18 M18 N18 O18 P18 Q18 R18 S18 T18 U18 V18 W18 X18 Y18 Z18 AA18 AB18 AC18 AD18 AE18 AF18 AG18 AH18 AI18 AJ18 H21 I21 J21 K21 L21 M21 N21 O21 P21 Q21 R21 S21 T21 U21 V21 W21 X21 Y21 Z21 AA21 AB21 AC21 AD21 AE21 AF21 AG21 AH21 AI21 AJ21 H24 I24 J24 K24 L24 M24 N24 O24 P24 Q24 R24 S24 T24 U24 V24 W24 X24 Y24 Z24 AA24 AB24 AC24 AD24 AE24 AF24 AG24 AH24 AI24 AJ24 H27 I27 J27 K27 L27 M27 N27 O27 P27 Q27 R27 S27 T27 U27 V27 W27 X27 Y27 Z27 AA27 AB27 AC27 AD27 AE27 AF27 AG27 AH27 AI27 AJ27 H30 I30 J30 K30 L30 M30 N30 O30 P30 Q30 R30 S30 T30 U30 V30 W30 X30 Y30 Z30 AA30 AB30 AC30 AD30 AE30 AF30 AG30 AH30 AI30 AJ30 H33 I33 J33 K33 L33 M33 N33 O33 P33 Q33 R33 S33 T33 U33 V33 W33 X33 Y33 Z33 AA33 AB33 AC33 AD33 AE33 AF33 AG33 AH33 AI33 AJ33 H36 I36 J36 K36 L36 M36 N36 O36 P36 Q36 R36 S36 T36 U36 V36 W36 X36 Y36 Z36 AA36 AB36 AC36 AD36 AE36 AF36 AG36 AH36 AI36 AJ36 H39 I39 J39 K39 L39 M39 N39 O39 P39 Q39 R39 S39 T39 U39 V39 W39 X39 Y39 Z39 AA39 AB39 AC39 AD39 AE39 AF39 AG39 AH39 AI39 AJ39 H42 I42 J42 K42 L42 M42 N42 O42 P42 Q42 R42 S42 T42 U42 V42 W42 X42 Y42 Z42 AA42 AB42 AC42 AD42 AE42 AF42 AG42 AH42 AI42 AJ42 H45 I45 J45 K45 L45 M45 N45 O45 P45 Q45 R45 S45 T45 U45 V45 W45 X45 Y45 Z45 AA45 AB45 AC45 AD45 AE45 AF45 AG45 AH45 AI45 AJ45 H48 I48 J48 K48 L48 M48 N48 O48 P48 Q48 R48 S48 T48 U48 V48 W48 X48 Y48 Z48 AA48 AB48 AC48 AD48 AE48 AF48 AG48 AH48 AI48 AJ48 H51 I51 J51 K51 L51 M51 N51 O51 P51 Q51 R51 S51 T51 U51 V51 W51 X51 Y51 Z51 AA51 AB51 AC51 AD51 AE51 AF51 AG51 AH51 AI51 AJ51 H54 I54 J54 K54 L54 M54 N54 O54 P54 Q54 R54 S54 T54 U54 V54 W54 X54 Y54 Z54 AA54 AB54 AC54 AD54 AE54 AF54 AG54 AH54 AI54 AJ54 H57 I57 J57 K57 L57 M57 N57 O57 P57 Q57 R57 S57 T57 U57 V57 W57 X57 Y57 Z57 AA57 AB57 AC57 AD57 AE57 AF57 AG57 AH57 AI57 AJ57 H60 I60 J60 K60 L60 M60 N60 O60 P60 Q60 R60 S60 T60 U60 V60 W60 X60 Y60 Z60 AA60 AB60 AC60 AD60 AE60 AF60 AG60 AH60 AI60 AJ60 H63 I63 J63 K63 L63 M63 N63 O63 P63 Q63 R63 S63 T63 U63 V63 W63 X63 Y63 Z63 AA63 AB63 AC63 AD63 AE63 AF63 AG63 AH63 AI63 AJ63 H66 I66 J66 K66 L66 M66 N66 O66 P66 Q66 R66 S66 T66 U66 V66 W66 X66 Y66 Z66 AA66 AB66 AC66 AD66 AE66 AF66 AG66 AH66 AI66 AJ66 H69 I69 J69 K69 L69 M69 N69 O69 P69 Q69 R69 S69 T69 U69 V69 W69 X69 Y69 Z69 AA69 AB69 AC69 AD69 AE69 AF69 AG69 AH69 AI69 AJ69 H72 I72 J72 K72 L72 M72 N72 O72 P72 Q72 R72 S72 T72 U72 V72 W72 X72 Y72 Z72 AA72 AB72 AC72 AD72 AE72 AF72 AG72 AH72 AI72 AJ72 H75 I75 J75 K75 L75 M75 N75 O75 P75 Q75 R75 S75 T75 U75 V75 W75 X75 Y75 Z75 AA75 AB75 AC75 AD75 AE75 AF75 AG75 AH75 AI75 AJ75 H78 I78 J78 K78 L78 M78 N78 O78 P78 Q78 R78 S78 T78 U78 V78 W78 X78 Y78 Z78 AA78 AB78 AC78 AD78 AE78 AF78 AG78 AH78 AI78 AJ78 H81 I81 J81 K81 L81 M81 N81 O81 P81 Q81 R81 S81 T81 U81 V81 W81 X81 Y81 Z81 AA81 AB81 AC81 AD81 AE81 AF81 AG81 AH81 AI81 AJ81 H84 I84 J84 K84 L84 M84 N84 O84 P84 Q84 R84 S84 T84 U84 V84 W84 X84 Y84 Z84 AA84 AB84 AC84 AD84 AE84 AF84 AG84 AH84 AI84 AJ84 H87 I87 J87 K87 L87 M87 N87 O87 P87 Q87 R87 S87 T87 U87 V87 W87 X87 Y87 Z87 AA87 AB87 AC87 AD87 AE87 AF87 AG87 AH87 AI87 AJ87 H90 I90 J90 K90 L90 M90 N90 O90 P90 Q90 R90 S90 T90 U90 V90 W90 X90 Y90 Z90 AA90 AB90 AC90 AD90 AE90 AF90 AG90 AH90 AI90 AJ90 H93 I93 J93 K93 L93 M93 N93 O93 P93 Q93 R93 S93 T93 U93 V93 W93 X93 Y93 Z93 AA93 AB93 AC93 AD93 AE93 AF93 AG93 AH93 AI93 AJ93 H96 I96 J96 K96 L96 M96 N96 O96 P96 Q96 R96 S96 T96 U96 V96 W96 X96 Y96 Z96 AA96 AB96 AC96 AD96 AE96 AF96 AG96 AH96 AI96 AJ96 H99 I99 J99 K99 L99 M99 N99 O99 P99 Q99 R99 S99 T99 U99 V99 W99 X99 Y99 Z99 AA99 AB99 AC99 AD99 AE99 AF99 AG99 AH99 AI99 AJ99 H102 I102 J102 K102 L102 M102 N102 O102 P102 Q102 R102 S102 T102 U102 V102 W102 X102 Y102 Z102 AA102 AB102 AC102 AD102 AE102 AF102 AG102 AH102 AI102 AJ102 H105 I105 J105 K105 L105 M105 N105 O105 P105 Q105 R105 S105 T105 U105 V105 W105 X105 Y105 Z105 AA105 AB105 AC105 AD105 AE105 AF105 AG105 AH105 AI105 AJ105 H108 I108 J108 K108 L108 M108 N108 O108 P108 Q108 R108 S108 T108 U108 V108 W108 X108 Y108 Z108 AA108 AB108 AC108 AD108 AE108 AF108 AG108 AH108 AI108 AJ108 H111 I111 J111 K111 L111 M111 N111 O111 P111 Q111 R111 S111 T111 U111 V111 W111 X111 Y111 Z111 AA111 AB111 AC111 AD111 AE111 AF111 AG111 AH111 AI111 AJ111 H114 I114 J114 K114 L114 M114 N114 O114 P114 Q114 R114 S114 T114 U114 V114 W114 X114 Y114 Z114 AA114 AB114 AC114 AD114 AE114 AF114 AG114 AH114 AI114 AJ114 H117 I117 J117 K117 L117 M117 N117 O117 P117 Q117 R117 S117 T117 U117 V117 W117 X117 Y117 Z117 AA117 AB117 AC117 AD117 AE117 AF117 AG117 AH117 AI117 AJ117 H120 I120 J120 K120 L120 M120 N120 O120 P120 Q120 R120 S120 T120 U120 V120 W120 X120 Y120 Z120 AA120 AB120 AC120 AD120 AE120 AF120 AG120 AH120 AI120 AJ120 H123 I123 J123 K123 L123 M123 N123 O123 P123 Q123 R123 S123 T123 U123 V123 W123 X123 Y123 Z123 AA123 AB123 AC123 AD123 AE123 AF123 AG123 AH123 AI123 AJ123 H126 I126 J126 K126 L126 M126 N126 O126 P126 Q126 R126 S126 T126 U126 V126 W126 X126 Y126 Z126 AA126 AB126 AC126 AD126 AE126 AF126 AG126 AH126 AI126 AJ126 H129 I129 J129 K129 L129 M129 N129 O129 P129 Q129 R129 S129 T129 U129 V129 W129 X129 Y129 Z129 AA129 AB129 AC129 AD129 AE129 AF129 AG129 AH129 AI129 AJ129 H132 I132 J132 K132 L132 M132 N132 O132 P132 Q132 R132 S132 T132 U132 V132 W132 X132 Y132 Z132 AA132 AB132 AC132 AD132 AE132 AF132 AG132 AH132 AI132 AJ132 H135 I135 J135 K135 L135 M135 N135 O135 P135 Q135 R135 S135 T135 U135 V135 W135 X135 Y135 Z135 AA135 AB135 AC135 AD135 AE135 AF135 AG135 AH135 AI135 AJ135 H138 I138 J138 K138 L138 M138 N138 O138 P138 Q138 R138 S138 T138 U138 V138 W138 X138 Y138 Z138 AA138 AB138 AC138 AD138 AE138 AF138 AG138 AH138 AI138 AJ138 H141 I141 J141 K141 L141 M141 N141 O141 P141 Q141 R141 S141 T141 U141 V141 W141 X141 Y141 Z141 AA141 AB141 AC141 AD141 AE141 AF141 AG141 AH141 AI141 AJ141 H144 I144 J144 K144 L144 M144 N144 O144 P144 Q144 R144 S144 T144 U144 V144 W144 X144 Y144 Z144 AA144 AB144 AC144 AD144 AE144 AF144 AG144 AH144 AI144 AJ144 H147 I147 J147 K147 L147 M147 N147 O147 P147 Q147 R147 S147 T147 U147 V147 W147 X147 Y147 Z147 AA147 AB147 AC147 AD147 AE147 AF147 AG147 AH147 AI147 AJ147 H150 I150 J150 K150 L150 M150 N150 O150 P150 Q150 R150 S150 T150 U150 V150 W150 X150 Y150 Z150 AA150 AB150 AC150 AD150 AE150 AF150 AG150 AH150 AI150 AJ150 H153 I153 J153 K153 L153 M153 N153 O153 P153 Q153 R153 S153 T153 U153 V153 W153 X153 Y153 Z153 AA153 AB153 AC153 AD153 AE153 AF153 AG153 AH153 AI153 AJ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7</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42917</v>
      </c>
      <c r="I3" s="71">
        <f t="shared" ref="I3:AK3" si="0">IF(MONTH(DATE($A$2,$C$2,COLUMN(B1)))=$C$2,DATE($A$2,$C$2,COLUMN(B1)),"")</f>
        <v>42918</v>
      </c>
      <c r="J3" s="71">
        <f t="shared" si="0"/>
        <v>42919</v>
      </c>
      <c r="K3" s="71">
        <f t="shared" si="0"/>
        <v>42920</v>
      </c>
      <c r="L3" s="71">
        <f t="shared" si="0"/>
        <v>42921</v>
      </c>
      <c r="M3" s="71">
        <f t="shared" si="0"/>
        <v>42922</v>
      </c>
      <c r="N3" s="71">
        <f t="shared" si="0"/>
        <v>42923</v>
      </c>
      <c r="O3" s="71">
        <f t="shared" si="0"/>
        <v>42924</v>
      </c>
      <c r="P3" s="71">
        <f t="shared" si="0"/>
        <v>42925</v>
      </c>
      <c r="Q3" s="71">
        <f t="shared" si="0"/>
        <v>42926</v>
      </c>
      <c r="R3" s="71">
        <f t="shared" si="0"/>
        <v>42927</v>
      </c>
      <c r="S3" s="71">
        <f t="shared" si="0"/>
        <v>42928</v>
      </c>
      <c r="T3" s="71">
        <f t="shared" si="0"/>
        <v>42929</v>
      </c>
      <c r="U3" s="71">
        <f t="shared" si="0"/>
        <v>42930</v>
      </c>
      <c r="V3" s="71">
        <f t="shared" si="0"/>
        <v>42931</v>
      </c>
      <c r="W3" s="71">
        <f t="shared" si="0"/>
        <v>42932</v>
      </c>
      <c r="X3" s="71">
        <f t="shared" si="0"/>
        <v>42933</v>
      </c>
      <c r="Y3" s="71">
        <f t="shared" si="0"/>
        <v>42934</v>
      </c>
      <c r="Z3" s="71">
        <f t="shared" si="0"/>
        <v>42935</v>
      </c>
      <c r="AA3" s="71">
        <f t="shared" si="0"/>
        <v>42936</v>
      </c>
      <c r="AB3" s="71">
        <f t="shared" si="0"/>
        <v>42937</v>
      </c>
      <c r="AC3" s="71">
        <f t="shared" si="0"/>
        <v>42938</v>
      </c>
      <c r="AD3" s="71">
        <f t="shared" si="0"/>
        <v>42939</v>
      </c>
      <c r="AE3" s="71">
        <f t="shared" si="0"/>
        <v>42940</v>
      </c>
      <c r="AF3" s="71">
        <f t="shared" si="0"/>
        <v>42941</v>
      </c>
      <c r="AG3" s="71">
        <f t="shared" si="0"/>
        <v>42942</v>
      </c>
      <c r="AH3" s="71">
        <f t="shared" si="0"/>
        <v>42943</v>
      </c>
      <c r="AI3" s="71">
        <f t="shared" si="0"/>
        <v>42944</v>
      </c>
      <c r="AJ3" s="71">
        <f t="shared" si="0"/>
        <v>42945</v>
      </c>
      <c r="AK3" s="71">
        <f t="shared" si="0"/>
        <v>42946</v>
      </c>
      <c r="AL3" s="71">
        <f>IF(MONTH(DATE($A$2,$C$2,COLUMN(AE1)))=$C$2,DATE($A$2,$C$2,COLUMN(AE1)),"")</f>
        <v>42947</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70" zoomScaleNormal="70" workbookViewId="0">
      <pane xSplit="7" ySplit="3" topLeftCell="H16"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6" width="6.84166666666667" style="60" customWidth="1"/>
    <col min="7" max="7" width="6.73333333333333"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8</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42948</v>
      </c>
      <c r="I3" s="71">
        <f t="shared" ref="I3:AK3" si="0">IF(MONTH(DATE($A$2,$C$2,COLUMN(B1)))=$C$2,DATE($A$2,$C$2,COLUMN(B1)),"")</f>
        <v>42949</v>
      </c>
      <c r="J3" s="71">
        <f t="shared" si="0"/>
        <v>42950</v>
      </c>
      <c r="K3" s="71">
        <f t="shared" si="0"/>
        <v>42951</v>
      </c>
      <c r="L3" s="71">
        <f t="shared" si="0"/>
        <v>42952</v>
      </c>
      <c r="M3" s="71">
        <f t="shared" si="0"/>
        <v>42953</v>
      </c>
      <c r="N3" s="71">
        <f t="shared" si="0"/>
        <v>42954</v>
      </c>
      <c r="O3" s="71">
        <f t="shared" si="0"/>
        <v>42955</v>
      </c>
      <c r="P3" s="71">
        <f t="shared" si="0"/>
        <v>42956</v>
      </c>
      <c r="Q3" s="71">
        <f t="shared" si="0"/>
        <v>42957</v>
      </c>
      <c r="R3" s="71">
        <f t="shared" si="0"/>
        <v>42958</v>
      </c>
      <c r="S3" s="71">
        <f t="shared" si="0"/>
        <v>42959</v>
      </c>
      <c r="T3" s="71">
        <f t="shared" si="0"/>
        <v>42960</v>
      </c>
      <c r="U3" s="71">
        <f t="shared" si="0"/>
        <v>42961</v>
      </c>
      <c r="V3" s="71">
        <f t="shared" si="0"/>
        <v>42962</v>
      </c>
      <c r="W3" s="71">
        <f t="shared" si="0"/>
        <v>42963</v>
      </c>
      <c r="X3" s="71">
        <f t="shared" si="0"/>
        <v>42964</v>
      </c>
      <c r="Y3" s="71">
        <f t="shared" si="0"/>
        <v>42965</v>
      </c>
      <c r="Z3" s="71">
        <f t="shared" si="0"/>
        <v>42966</v>
      </c>
      <c r="AA3" s="71">
        <f t="shared" si="0"/>
        <v>42967</v>
      </c>
      <c r="AB3" s="71">
        <f t="shared" si="0"/>
        <v>42968</v>
      </c>
      <c r="AC3" s="71">
        <f t="shared" si="0"/>
        <v>42969</v>
      </c>
      <c r="AD3" s="71">
        <f t="shared" si="0"/>
        <v>42970</v>
      </c>
      <c r="AE3" s="71">
        <f t="shared" si="0"/>
        <v>42971</v>
      </c>
      <c r="AF3" s="71">
        <f t="shared" si="0"/>
        <v>42972</v>
      </c>
      <c r="AG3" s="71">
        <f t="shared" si="0"/>
        <v>42973</v>
      </c>
      <c r="AH3" s="71">
        <f t="shared" si="0"/>
        <v>42974</v>
      </c>
      <c r="AI3" s="71">
        <f t="shared" si="0"/>
        <v>42975</v>
      </c>
      <c r="AJ3" s="71">
        <f t="shared" si="0"/>
        <v>42976</v>
      </c>
      <c r="AK3" s="71">
        <f t="shared" si="0"/>
        <v>42977</v>
      </c>
      <c r="AL3" s="71">
        <f>IF(MONTH(DATE($A$2,$C$2,COLUMN(AE1)))=$C$2,DATE($A$2,$C$2,COLUMN(AE1)),"")</f>
        <v>42978</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115" zoomScaleNormal="115"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6" width="6.84166666666667" style="60" customWidth="1"/>
    <col min="7" max="7" width="6.19166666666667" style="60" customWidth="1"/>
    <col min="8" max="38" width="4.28333333333333" style="60" customWidth="1"/>
    <col min="39" max="16352" width="9" style="60"/>
  </cols>
  <sheetData>
    <row r="1" s="60" customFormat="1" ht="27" customHeight="1" spans="1:36">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60" customFormat="1" ht="20" customHeight="1" spans="1:36">
      <c r="A2" s="63">
        <v>2017</v>
      </c>
      <c r="B2" s="63"/>
      <c r="C2" s="64">
        <v>9</v>
      </c>
      <c r="E2" s="65"/>
      <c r="F2" s="66" t="str">
        <f>"本月应出勤 "&amp;DAY(DATE(A2,C2+1,1)-1)&amp;" 天"</f>
        <v>本月应出勤 30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row>
    <row r="3" s="61" customFormat="1" ht="24" customHeight="1" spans="1:38">
      <c r="A3" s="67" t="s">
        <v>31</v>
      </c>
      <c r="B3" s="68" t="s">
        <v>0</v>
      </c>
      <c r="C3" s="68" t="s">
        <v>3</v>
      </c>
      <c r="D3" s="69" t="s">
        <v>32</v>
      </c>
      <c r="E3" s="69" t="s">
        <v>33</v>
      </c>
      <c r="F3" s="70" t="s">
        <v>34</v>
      </c>
      <c r="G3" s="70" t="s">
        <v>35</v>
      </c>
      <c r="H3" s="71">
        <f>IF(MONTH(DATE($A$2,$C$2,COLUMN(A1)))=$C$2,DATE($A$2,$C$2,COLUMN(A1)),"")</f>
        <v>42979</v>
      </c>
      <c r="I3" s="71">
        <f t="shared" ref="I3:AK3" si="0">IF(MONTH(DATE($A$2,$C$2,COLUMN(B1)))=$C$2,DATE($A$2,$C$2,COLUMN(B1)),"")</f>
        <v>42980</v>
      </c>
      <c r="J3" s="71">
        <f t="shared" si="0"/>
        <v>42981</v>
      </c>
      <c r="K3" s="71">
        <f t="shared" si="0"/>
        <v>42982</v>
      </c>
      <c r="L3" s="71">
        <f t="shared" si="0"/>
        <v>42983</v>
      </c>
      <c r="M3" s="71">
        <f t="shared" si="0"/>
        <v>42984</v>
      </c>
      <c r="N3" s="71">
        <f t="shared" si="0"/>
        <v>42985</v>
      </c>
      <c r="O3" s="71">
        <f t="shared" si="0"/>
        <v>42986</v>
      </c>
      <c r="P3" s="71">
        <f t="shared" si="0"/>
        <v>42987</v>
      </c>
      <c r="Q3" s="71">
        <f t="shared" si="0"/>
        <v>42988</v>
      </c>
      <c r="R3" s="71">
        <f t="shared" si="0"/>
        <v>42989</v>
      </c>
      <c r="S3" s="71">
        <f t="shared" si="0"/>
        <v>42990</v>
      </c>
      <c r="T3" s="71">
        <f t="shared" si="0"/>
        <v>42991</v>
      </c>
      <c r="U3" s="71">
        <f t="shared" si="0"/>
        <v>42992</v>
      </c>
      <c r="V3" s="71">
        <f t="shared" si="0"/>
        <v>42993</v>
      </c>
      <c r="W3" s="71">
        <f t="shared" si="0"/>
        <v>42994</v>
      </c>
      <c r="X3" s="71">
        <f t="shared" si="0"/>
        <v>42995</v>
      </c>
      <c r="Y3" s="71">
        <f t="shared" si="0"/>
        <v>42996</v>
      </c>
      <c r="Z3" s="71">
        <f t="shared" si="0"/>
        <v>42997</v>
      </c>
      <c r="AA3" s="71">
        <f t="shared" si="0"/>
        <v>42998</v>
      </c>
      <c r="AB3" s="71">
        <f t="shared" si="0"/>
        <v>42999</v>
      </c>
      <c r="AC3" s="71">
        <f t="shared" si="0"/>
        <v>43000</v>
      </c>
      <c r="AD3" s="71">
        <f t="shared" si="0"/>
        <v>43001</v>
      </c>
      <c r="AE3" s="71">
        <f t="shared" si="0"/>
        <v>43002</v>
      </c>
      <c r="AF3" s="71">
        <f t="shared" si="0"/>
        <v>43003</v>
      </c>
      <c r="AG3" s="71">
        <f t="shared" si="0"/>
        <v>43004</v>
      </c>
      <c r="AH3" s="71">
        <f t="shared" si="0"/>
        <v>43005</v>
      </c>
      <c r="AI3" s="71">
        <f t="shared" si="0"/>
        <v>43006</v>
      </c>
      <c r="AJ3" s="71">
        <f t="shared" si="0"/>
        <v>43007</v>
      </c>
      <c r="AK3" s="71">
        <f t="shared" si="0"/>
        <v>43008</v>
      </c>
      <c r="AL3" s="71" t="str">
        <f>IF(MONTH(DATE($A$2,$C$2,COLUMN(AE1)))=$C$2,DATE($A$2,$C$2,COLUMN(AE1)),"")</f>
        <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J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H5 I5 J5 P5 Q5 R5 S5 T5 U5 V5 W5 X5 Y5 Z5 AA5 AB5 AC5 AD5 AE5 AF5 AG5 AH5 AI5 AJ5 H7 I7 J7 K7 L7 M7 N7 O7 P7 Q7 R7 S7 T7 U7 V7 W7 X7 Y7 Z7 AA7 AB7 AC7 AD7 AE7 AF7 AG7 AH7 AI7 AJ7 H8 I8 J8 K8 L8 M8 N8 O8 P8 Q8 R8 S8 T8 U8 V8 W8 X8 Y8 Z8 AA8 AB8 AC8 AD8 AE8 AF8 AG8 AH8 AI8 AJ8 H10 I10 J10 K10 L10 M10 N10 O10 P10 Q10 R10 S10 T10 U10 V10 W10 X10 Y10 Z10 AA10 AB10 AC10 AD10 AE10 AF10 AG10 AH10 AI10 AJ10 H11 I11 J11 K11 L11 M11 N11 O11 P11 Q11 R11 S11 T11 U11 V11 W11 X11 Y11 Z11 AA11 AB11 AC11 AD11 AE11 AF11 AG11 AH11 AI11 AJ11 H13 I13 J13 K13 L13 M13 N13 O13 P13 Q13 R13 S13 T13 U13 V13 W13 X13 Y13 Z13 AA13 AB13 AC13 AD13 AE13 AF13 AG13 AH13 AI13 AJ13 H14 I14 J14 K14 L14 M14 N14 O14 P14 Q14 R14 S14 T14 U14 V14 W14 X14 Y14 Z14 AA14 AB14 AC14 AD14 AE14 AF14 AG14 AH14 AI14 AJ14 H16 I16 J16 K16 L16 M16 N16 O16 P16 Q16 R16 S16 T16 U16 V16 W16 X16 Y16 Z16 AA16 AB16 AC16 AD16 AE16 AF16 AG16 AH16 AI16 AJ16 H17 I17 J17 K17 L17 M17 N17 O17 P17 Q17 R17 S17 T17 U17 V17 W17 X17 Y17 Z17 AA17 AB17 AC17 AD17 AE17 AF17 AG17 AH17 AI17 AJ17 H19 I19 J19 K19 L19 M19 N19 O19 P19 Q19 R19 S19 T19 U19 V19 W19 X19 Y19 Z19 AA19 AB19 AC19 AD19 AE19 AF19 AG19 AH19 AI19 AJ19 H20 I20 J20 K20 L20 M20 N20 O20 P20 Q20 R20 S20 T20 U20 V20 W20 X20 Y20 Z20 AA20 AB20 AC20 AD20 AE20 AF20 AG20 AH20 AI20 AJ20 H22 I22 J22 K22 L22 M22 N22 O22 P22 Q22 R22 S22 T22 U22 V22 W22 X22 Y22 Z22 AA22 AB22 AC22 AD22 AE22 AF22 AG22 AH22 AI22 AJ22 H23 I23 J23 K23 L23 M23 N23 O23 P23 Q23 R23 S23 T23 U23 V23 W23 X23 Y23 Z23 AA23 AB23 AC23 AD23 AE23 AF23 AG23 AH23 AI23 AJ23 H25 I25 J25 K25 L25 M25 N25 O25 P25 Q25 R25 S25 T25 U25 V25 W25 X25 Y25 Z25 AA25 AB25 AC25 AD25 AE25 AF25 AG25 AH25 AI25 AJ25 H26 I26 J26 K26 L26 M26 N26 O26 P26 Q26 R26 S26 T26 U26 V26 W26 X26 Y26 Z26 AA26 AB26 AC26 AD26 AE26 AF26 AG26 AH26 AI26 AJ26 H28 I28 J28 K28 L28 M28 N28 O28 P28 Q28 R28 S28 T28 U28 V28 W28 X28 Y28 Z28 AA28 AB28 AC28 AD28 AE28 AF28 AG28 AH28 AI28 AJ28 H29 I29 J29 K29 L29 M29 N29 O29 P29 Q29 R29 S29 T29 U29 V29 W29 X29 Y29 Z29 AA29 AB29 AC29 AD29 AE29 AF29 AG29 AH29 AI29 AJ29 H31 I31 J31 K31 L31 M31 N31 O31 P31 Q31 R31 S31 T31 U31 V31 W31 X31 Y31 Z31 AA31 AB31 AC31 AD31 AE31 AF31 AG31 AH31 AI31 AJ31 H32 I32 J32 K32 L32 M32 N32 O32 P32 Q32 R32 S32 T32 U32 V32 W32 X32 Y32 Z32 AA32 AB32 AC32 AD32 AE32 AF32 AG32 AH32 AI32 AJ32 H34 I34 J34 K34 L34 M34 N34 O34 P34 Q34 R34 S34 T34 U34 V34 W34 X34 Y34 Z34 AA34 AB34 AC34 AD34 AE34 AF34 AG34 AH34 AI34 AJ34 H35 I35 J35 K35 L35 M35 N35 O35 P35 Q35 R35 S35 T35 U35 V35 W35 X35 Y35 Z35 AA35 AB35 AC35 AD35 AE35 AF35 AG35 AH35 AI35 AJ35 H37 I37 J37 K37 L37 M37 N37 O37 P37 Q37 R37 S37 T37 U37 V37 W37 X37 Y37 Z37 AA37 AB37 AC37 AD37 AE37 AF37 AG37 AH37 AI37 AJ37 H38 I38 J38 K38 L38 M38 N38 O38 P38 Q38 R38 S38 T38 U38 V38 W38 X38 Y38 Z38 AA38 AB38 AC38 AD38 AE38 AF38 AG38 AH38 AI38 AJ38 H40 I40 J40 K40 L40 M40 N40 O40 P40 Q40 R40 S40 T40 U40 V40 W40 X40 Y40 Z40 AA40 AB40 AC40 AD40 AE40 AF40 AG40 AH40 AI40 AJ40 H41 I41 J41 K41 L41 M41 N41 O41 P41 Q41 R41 S41 T41 U41 V41 W41 X41 Y41 Z41 AA41 AB41 AC41 AD41 AE41 AF41 AG41 AH41 AI41 AJ41 H43 I43 J43 K43 L43 M43 N43 O43 P43 Q43 R43 S43 T43 U43 V43 W43 X43 Y43 Z43 AA43 AB43 AC43 AD43 AE43 AF43 AG43 AH43 AI43 AJ43 H44 I44 J44 K44 L44 M44 N44 O44 P44 Q44 R44 S44 T44 U44 V44 W44 X44 Y44 Z44 AA44 AB44 AC44 AD44 AE44 AF44 AG44 AH44 AI44 AJ44 H46 I46 J46 K46 L46 M46 N46 O46 P46 Q46 R46 S46 T46 U46 V46 W46 X46 Y46 Z46 AA46 AB46 AC46 AD46 AE46 AF46 AG46 AH46 AI46 AJ46 H47 I47 J47 K47 L47 M47 N47 O47 P47 Q47 R47 S47 T47 U47 V47 W47 X47 Y47 Z47 AA47 AB47 AC47 AD47 AE47 AF47 AG47 AH47 AI47 AJ47 H49 I49 J49 K49 L49 M49 N49 O49 P49 Q49 R49 S49 T49 U49 V49 W49 X49 Y49 Z49 AA49 AB49 AC49 AD49 AE49 AF49 AG49 AH49 AI49 AJ49 H50 I50 J50 K50 L50 M50 N50 O50 P50 Q50 R50 S50 T50 U50 V50 W50 X50 Y50 Z50 AA50 AB50 AC50 AD50 AE50 AF50 AG50 AH50 AI50 AJ50 H52 I52 J52 K52 L52 M52 N52 O52 P52 Q52 R52 S52 T52 U52 V52 W52 X52 Y52 Z52 AA52 AB52 AC52 AD52 AE52 AF52 AG52 AH52 AI52 AJ52 H53 I53 J53 K53 L53 M53 N53 O53 P53 Q53 R53 S53 T53 U53 V53 W53 X53 Y53 Z53 AA53 AB53 AC53 AD53 AE53 AF53 AG53 AH53 AI53 AJ53 H55 I55 J55 K55 L55 M55 N55 O55 P55 Q55 R55 S55 T55 U55 V55 W55 X55 Y55 Z55 AA55 AB55 AC55 AD55 AE55 AF55 AG55 AH55 AI55 AJ55 H56 I56 J56 K56 L56 M56 N56 O56 P56 Q56 R56 S56 T56 U56 V56 W56 X56 Y56 Z56 AA56 AB56 AC56 AD56 AE56 AF56 AG56 AH56 AI56 AJ56 H58 I58 J58 K58 L58 M58 N58 O58 P58 Q58 R58 S58 T58 U58 V58 W58 X58 Y58 Z58 AA58 AB58 AC58 AD58 AE58 AF58 AG58 AH58 AI58 AJ58 H59 I59 J59 K59 L59 M59 N59 O59 P59 Q59 R59 S59 T59 U59 V59 W59 X59 Y59 Z59 AA59 AB59 AC59 AD59 AE59 AF59 AG59 AH59 AI59 AJ59 H61 I61 J61 K61 L61 M61 N61 O61 P61 Q61 R61 S61 T61 U61 V61 W61 X61 Y61 Z61 AA61 AB61 AC61 AD61 AE61 AF61 AG61 AH61 AI61 AJ61 H62 I62 J62 K62 L62 M62 N62 O62 P62 Q62 R62 S62 T62 U62 V62 W62 X62 Y62 Z62 AA62 AB62 AC62 AD62 AE62 AF62 AG62 AH62 AI62 AJ62 H64 I64 J64 K64 L64 M64 N64 O64 P64 Q64 R64 S64 T64 U64 V64 W64 X64 Y64 Z64 AA64 AB64 AC64 AD64 AE64 AF64 AG64 AH64 AI64 AJ64 H65 I65 J65 K65 L65 M65 N65 O65 P65 Q65 R65 S65 T65 U65 V65 W65 X65 Y65 Z65 AA65 AB65 AC65 AD65 AE65 AF65 AG65 AH65 AI65 AJ65 H67 I67 J67 K67 L67 M67 N67 O67 P67 Q67 R67 S67 T67 U67 V67 W67 X67 Y67 Z67 AA67 AB67 AC67 AD67 AE67 AF67 AG67 AH67 AI67 AJ67 H68 I68 J68 K68 L68 M68 N68 O68 P68 Q68 R68 S68 T68 U68 V68 W68 X68 Y68 Z68 AA68 AB68 AC68 AD68 AE68 AF68 AG68 AH68 AI68 AJ68 H70 I70 J70 K70 L70 M70 N70 O70 P70 Q70 R70 S70 T70 U70 V70 W70 X70 Y70 Z70 AA70 AB70 AC70 AD70 AE70 AF70 AG70 AH70 AI70 AJ70 H71 I71 J71 K71 L71 M71 N71 O71 P71 Q71 R71 S71 T71 U71 V71 W71 X71 Y71 Z71 AA71 AB71 AC71 AD71 AE71 AF71 AG71 AH71 AI71 AJ71 H73 I73 J73 K73 L73 M73 N73 O73 P73 Q73 R73 S73 T73 U73 V73 W73 X73 Y73 Z73 AA73 AB73 AC73 AD73 AE73 AF73 AG73 AH73 AI73 AJ73 H74 I74 J74 K74 L74 M74 N74 O74 P74 Q74 R74 S74 T74 U74 V74 W74 X74 Y74 Z74 AA74 AB74 AC74 AD74 AE74 AF74 AG74 AH74 AI74 AJ74 H76 I76 J76 K76 L76 M76 N76 O76 P76 Q76 R76 S76 T76 U76 V76 W76 X76 Y76 Z76 AA76 AB76 AC76 AD76 AE76 AF76 AG76 AH76 AI76 AJ76 H77 I77 J77 K77 L77 M77 N77 O77 P77 Q77 R77 S77 T77 U77 V77 W77 X77 Y77 Z77 AA77 AB77 AC77 AD77 AE77 AF77 AG77 AH77 AI77 AJ77 H79 I79 J79 K79 L79 M79 N79 O79 P79 Q79 R79 S79 T79 U79 V79 W79 X79 Y79 Z79 AA79 AB79 AC79 AD79 AE79 AF79 AG79 AH79 AI79 AJ79 H80 I80 J80 K80 L80 M80 N80 O80 P80 Q80 R80 S80 T80 U80 V80 W80 X80 Y80 Z80 AA80 AB80 AC80 AD80 AE80 AF80 AG80 AH80 AI80 AJ80 H82 I82 J82 K82 L82 M82 N82 O82 P82 Q82 R82 S82 T82 U82 V82 W82 X82 Y82 Z82 AA82 AB82 AC82 AD82 AE82 AF82 AG82 AH82 AI82 AJ82 H83 I83 J83 K83 L83 M83 N83 O83 P83 Q83 R83 S83 T83 U83 V83 W83 X83 Y83 Z83 AA83 AB83 AC83 AD83 AE83 AF83 AG83 AH83 AI83 AJ83 H85 I85 J85 K85 L85 M85 N85 O85 P85 Q85 R85 S85 T85 U85 V85 W85 X85 Y85 Z85 AA85 AB85 AC85 AD85 AE85 AF85 AG85 AH85 AI85 AJ85 H86 I86 J86 K86 L86 M86 N86 O86 P86 Q86 R86 S86 T86 U86 V86 W86 X86 Y86 Z86 AA86 AB86 AC86 AD86 AE86 AF86 AG86 AH86 AI86 AJ86 H88 I88 J88 K88 L88 M88 N88 O88 P88 Q88 R88 S88 T88 U88 V88 W88 X88 Y88 Z88 AA88 AB88 AC88 AD88 AE88 AF88 AG88 AH88 AI88 AJ88 H89 I89 J89 K89 L89 M89 N89 O89 P89 Q89 R89 S89 T89 U89 V89 W89 X89 Y89 Z89 AA89 AB89 AC89 AD89 AE89 AF89 AG89 AH89 AI89 AJ89 H91 I91 J91 K91 L91 M91 N91 O91 P91 Q91 R91 S91 T91 U91 V91 W91 X91 Y91 Z91 AA91 AB91 AC91 AD91 AE91 AF91 AG91 AH91 AI91 AJ91 H92 I92 J92 K92 L92 M92 N92 O92 P92 Q92 R92 S92 T92 U92 V92 W92 X92 Y92 Z92 AA92 AB92 AC92 AD92 AE92 AF92 AG92 AH92 AI92 AJ92 H94 I94 J94 K94 L94 M94 N94 O94 P94 Q94 R94 S94 T94 U94 V94 W94 X94 Y94 Z94 AA94 AB94 AC94 AD94 AE94 AF94 AG94 AH94 AI94 AJ94 H95 I95 J95 K95 L95 M95 N95 O95 P95 Q95 R95 S95 T95 U95 V95 W95 X95 Y95 Z95 AA95 AB95 AC95 AD95 AE95 AF95 AG95 AH95 AI95 AJ95 H97 I97 J97 K97 L97 M97 N97 O97 P97 Q97 R97 S97 T97 U97 V97 W97 X97 Y97 Z97 AA97 AB97 AC97 AD97 AE97 AF97 AG97 AH97 AI97 AJ97 H98 I98 J98 K98 L98 M98 N98 O98 P98 Q98 R98 S98 T98 U98 V98 W98 X98 Y98 Z98 AA98 AB98 AC98 AD98 AE98 AF98 AG98 AH98 AI98 AJ98 H100 I100 J100 K100 L100 M100 N100 O100 P100 Q100 R100 S100 T100 U100 V100 W100 X100 Y100 Z100 AA100 AB100 AC100 AD100 AE100 AF100 AG100 AH100 AI100 AJ100 H101 I101 J101 K101 L101 M101 N101 O101 P101 Q101 R101 S101 T101 U101 V101 W101 X101 Y101 Z101 AA101 AB101 AC101 AD101 AE101 AF101 AG101 AH101 AI101 AJ101 H103 I103 J103 K103 L103 M103 N103 O103 P103 Q103 R103 S103 T103 U103 V103 W103 X103 Y103 Z103 AA103 AB103 AC103 AD103 AE103 AF103 AG103 AH103 AI103 AJ103 H104 I104 J104 K104 L104 M104 N104 O104 P104 Q104 R104 S104 T104 U104 V104 W104 X104 Y104 Z104 AA104 AB104 AC104 AD104 AE104 AF104 AG104 AH104 AI104 AJ104 H106 I106 J106 K106 L106 M106 N106 O106 P106 Q106 R106 S106 T106 U106 V106 W106 X106 Y106 Z106 AA106 AB106 AC106 AD106 AE106 AF106 AG106 AH106 AI106 AJ106 H107 I107 J107 K107 L107 M107 N107 O107 P107 Q107 R107 S107 T107 U107 V107 W107 X107 Y107 Z107 AA107 AB107 AC107 AD107 AE107 AF107 AG107 AH107 AI107 AJ107 H109 I109 J109 K109 L109 M109 N109 O109 P109 Q109 R109 S109 T109 U109 V109 W109 X109 Y109 Z109 AA109 AB109 AC109 AD109 AE109 AF109 AG109 AH109 AI109 AJ109 H110 I110 J110 K110 L110 M110 N110 O110 P110 Q110 R110 S110 T110 U110 V110 W110 X110 Y110 Z110 AA110 AB110 AC110 AD110 AE110 AF110 AG110 AH110 AI110 AJ110 H112 I112 J112 K112 L112 M112 N112 O112 P112 Q112 R112 S112 T112 U112 V112 W112 X112 Y112 Z112 AA112 AB112 AC112 AD112 AE112 AF112 AG112 AH112 AI112 AJ112 H113 I113 J113 K113 L113 M113 N113 O113 P113 Q113 R113 S113 T113 U113 V113 W113 X113 Y113 Z113 AA113 AB113 AC113 AD113 AE113 AF113 AG113 AH113 AI113 AJ113 H115 I115 J115 K115 L115 M115 N115 O115 P115 Q115 R115 S115 T115 U115 V115 W115 X115 Y115 Z115 AA115 AB115 AC115 AD115 AE115 AF115 AG115 AH115 AI115 AJ115 H116 I116 J116 K116 L116 M116 N116 O116 P116 Q116 R116 S116 T116 U116 V116 W116 X116 Y116 Z116 AA116 AB116 AC116 AD116 AE116 AF116 AG116 AH116 AI116 AJ116 H118 I118 J118 K118 L118 M118 N118 O118 P118 Q118 R118 S118 T118 U118 V118 W118 X118 Y118 Z118 AA118 AB118 AC118 AD118 AE118 AF118 AG118 AH118 AI118 AJ118 H119 I119 J119 K119 L119 M119 N119 O119 P119 Q119 R119 S119 T119 U119 V119 W119 X119 Y119 Z119 AA119 AB119 AC119 AD119 AE119 AF119 AG119 AH119 AI119 AJ119 H121 I121 J121 K121 L121 M121 N121 O121 P121 Q121 R121 S121 T121 U121 V121 W121 X121 Y121 Z121 AA121 AB121 AC121 AD121 AE121 AF121 AG121 AH121 AI121 AJ121 H122 I122 J122 K122 L122 M122 N122 O122 P122 Q122 R122 S122 T122 U122 V122 W122 X122 Y122 Z122 AA122 AB122 AC122 AD122 AE122 AF122 AG122 AH122 AI122 AJ122 H124 I124 J124 K124 L124 M124 N124 O124 P124 Q124 R124 S124 T124 U124 V124 W124 X124 Y124 Z124 AA124 AB124 AC124 AD124 AE124 AF124 AG124 AH124 AI124 AJ124 H125 I125 J125 K125 L125 M125 N125 O125 P125 Q125 R125 S125 T125 U125 V125 W125 X125 Y125 Z125 AA125 AB125 AC125 AD125 AE125 AF125 AG125 AH125 AI125 AJ125 H127 I127 J127 K127 L127 M127 N127 O127 P127 Q127 R127 S127 T127 U127 V127 W127 X127 Y127 Z127 AA127 AB127 AC127 AD127 AE127 AF127 AG127 AH127 AI127 AJ127 H128 I128 J128 K128 L128 M128 N128 O128 P128 Q128 R128 S128 T128 U128 V128 W128 X128 Y128 Z128 AA128 AB128 AC128 AD128 AE128 AF128 AG128 AH128 AI128 AJ128 H130 I130 J130 K130 L130 M130 N130 O130 P130 Q130 R130 S130 T130 U130 V130 W130 X130 Y130 Z130 AA130 AB130 AC130 AD130 AE130 AF130 AG130 AH130 AI130 AJ130 H131 I131 J131 K131 L131 M131 N131 O131 P131 Q131 R131 S131 T131 U131 V131 W131 X131 Y131 Z131 AA131 AB131 AC131 AD131 AE131 AF131 AG131 AH131 AI131 AJ131 H133 I133 J133 K133 L133 M133 N133 O133 P133 Q133 R133 S133 T133 U133 V133 W133 X133 Y133 Z133 AA133 AB133 AC133 AD133 AE133 AF133 AG133 AH133 AI133 AJ133 H134 I134 J134 K134 L134 M134 N134 O134 P134 Q134 R134 S134 T134 U134 V134 W134 X134 Y134 Z134 AA134 AB134 AC134 AD134 AE134 AF134 AG134 AH134 AI134 AJ134 H136 I136 J136 K136 L136 M136 N136 O136 P136 Q136 R136 S136 T136 U136 V136 W136 X136 Y136 Z136 AA136 AB136 AC136 AD136 AE136 AF136 AG136 AH136 AI136 AJ136 H137 I137 J137 K137 L137 M137 N137 O137 P137 Q137 R137 S137 T137 U137 V137 W137 X137 Y137 Z137 AA137 AB137 AC137 AD137 AE137 AF137 AG137 AH137 AI137 AJ137 H139 I139 J139 K139 L139 M139 N139 O139 P139 Q139 R139 S139 T139 U139 V139 W139 X139 Y139 Z139 AA139 AB139 AC139 AD139 AE139 AF139 AG139 AH139 AI139 AJ139 H140 I140 J140 K140 L140 M140 N140 O140 P140 Q140 R140 S140 T140 U140 V140 W140 X140 Y140 Z140 AA140 AB140 AC140 AD140 AE140 AF140 AG140 AH140 AI140 AJ140 H142 I142 J142 K142 L142 M142 N142 O142 P142 Q142 R142 S142 T142 U142 V142 W142 X142 Y142 Z142 AA142 AB142 AC142 AD142 AE142 AF142 AG142 AH142 AI142 AJ142 H143 I143 J143 K143 L143 M143 N143 O143 P143 Q143 R143 S143 T143 U143 V143 W143 X143 Y143 Z143 AA143 AB143 AC143 AD143 AE143 AF143 AG143 AH143 AI143 AJ143 H145 I145 J145 K145 L145 M145 N145 O145 P145 Q145 R145 S145 T145 U145 V145 W145 X145 Y145 Z145 AA145 AB145 AC145 AD145 AE145 AF145 AG145 AH145 AI145 AJ145 H146 I146 J146 K146 L146 M146 N146 O146 P146 Q146 R146 S146 T146 U146 V146 W146 X146 Y146 Z146 AA146 AB146 AC146 AD146 AE146 AF146 AG146 AH146 AI146 AJ146 H148 I148 J148 K148 L148 M148 N148 O148 P148 Q148 R148 S148 T148 U148 V148 W148 X148 Y148 Z148 AA148 AB148 AC148 AD148 AE148 AF148 AG148 AH148 AI148 AJ148 H149 I149 J149 K149 L149 M149 N149 O149 P149 Q149 R149 S149 T149 U149 V149 W149 X149 Y149 Z149 AA149 AB149 AC149 AD149 AE149 AF149 AG149 AH149 AI149 AJ149 H151 I151 J151 K151 L151 M151 N151 O151 P151 Q151 R151 S151 T151 U151 V151 W151 X151 Y151 Z151 AA151 AB151 AC151 AD151 AE151 AF151 AG151 AH151 AI151 AJ151 H152 I152 J152 K152 L152 M152 N152 O152 P152 Q152 R152 S152 T152 U152 V152 W152 X152 Y152 Z152 AA152 AB152 AC152 AD152 AE152 AF152 AG152 AH152 AI152 AJ152 K4:O5">
      <formula1>"●,○"</formula1>
    </dataValidation>
    <dataValidation type="list" allowBlank="1" showInputMessage="1" showErrorMessage="1" sqref="H6 I6 J6 K6 L6 M6 N6 O6 P6 Q6 R6 S6 T6 U6 V6 W6 X6 Y6 Z6 AA6 AB6 AC6 AD6 AE6 AF6 AG6 AH6 AI6 AJ6 H9 I9 J9 K9 L9 M9 N9 O9 P9 Q9 R9 S9 T9 U9 V9 W9 X9 Y9 Z9 AA9 AB9 AC9 AD9 AE9 AF9 AG9 AH9 AI9 AJ9 H12 I12 J12 K12 L12 M12 N12 O12 P12 Q12 R12 S12 T12 U12 V12 W12 X12 Y12 Z12 AA12 AB12 AC12 AD12 AE12 AF12 AG12 AH12 AI12 AJ12 H15 I15 J15 K15 L15 M15 N15 O15 P15 Q15 R15 S15 T15 U15 V15 W15 X15 Y15 Z15 AA15 AB15 AC15 AD15 AE15 AF15 AG15 AH15 AI15 AJ15 H18 I18 J18 K18 L18 M18 N18 O18 P18 Q18 R18 S18 T18 U18 V18 W18 X18 Y18 Z18 AA18 AB18 AC18 AD18 AE18 AF18 AG18 AH18 AI18 AJ18 H21 I21 J21 K21 L21 M21 N21 O21 P21 Q21 R21 S21 T21 U21 V21 W21 X21 Y21 Z21 AA21 AB21 AC21 AD21 AE21 AF21 AG21 AH21 AI21 AJ21 H24 I24 J24 K24 L24 M24 N24 O24 P24 Q24 R24 S24 T24 U24 V24 W24 X24 Y24 Z24 AA24 AB24 AC24 AD24 AE24 AF24 AG24 AH24 AI24 AJ24 H27 I27 J27 K27 L27 M27 N27 O27 P27 Q27 R27 S27 T27 U27 V27 W27 X27 Y27 Z27 AA27 AB27 AC27 AD27 AE27 AF27 AG27 AH27 AI27 AJ27 H30 I30 J30 K30 L30 M30 N30 O30 P30 Q30 R30 S30 T30 U30 V30 W30 X30 Y30 Z30 AA30 AB30 AC30 AD30 AE30 AF30 AG30 AH30 AI30 AJ30 H33 I33 J33 K33 L33 M33 N33 O33 P33 Q33 R33 S33 T33 U33 V33 W33 X33 Y33 Z33 AA33 AB33 AC33 AD33 AE33 AF33 AG33 AH33 AI33 AJ33 H36 I36 J36 K36 L36 M36 N36 O36 P36 Q36 R36 S36 T36 U36 V36 W36 X36 Y36 Z36 AA36 AB36 AC36 AD36 AE36 AF36 AG36 AH36 AI36 AJ36 H39 I39 J39 K39 L39 M39 N39 O39 P39 Q39 R39 S39 T39 U39 V39 W39 X39 Y39 Z39 AA39 AB39 AC39 AD39 AE39 AF39 AG39 AH39 AI39 AJ39 H42 I42 J42 K42 L42 M42 N42 O42 P42 Q42 R42 S42 T42 U42 V42 W42 X42 Y42 Z42 AA42 AB42 AC42 AD42 AE42 AF42 AG42 AH42 AI42 AJ42 H45 I45 J45 K45 L45 M45 N45 O45 P45 Q45 R45 S45 T45 U45 V45 W45 X45 Y45 Z45 AA45 AB45 AC45 AD45 AE45 AF45 AG45 AH45 AI45 AJ45 H48 I48 J48 K48 L48 M48 N48 O48 P48 Q48 R48 S48 T48 U48 V48 W48 X48 Y48 Z48 AA48 AB48 AC48 AD48 AE48 AF48 AG48 AH48 AI48 AJ48 H51 I51 J51 K51 L51 M51 N51 O51 P51 Q51 R51 S51 T51 U51 V51 W51 X51 Y51 Z51 AA51 AB51 AC51 AD51 AE51 AF51 AG51 AH51 AI51 AJ51 H54 I54 J54 K54 L54 M54 N54 O54 P54 Q54 R54 S54 T54 U54 V54 W54 X54 Y54 Z54 AA54 AB54 AC54 AD54 AE54 AF54 AG54 AH54 AI54 AJ54 H57 I57 J57 K57 L57 M57 N57 O57 P57 Q57 R57 S57 T57 U57 V57 W57 X57 Y57 Z57 AA57 AB57 AC57 AD57 AE57 AF57 AG57 AH57 AI57 AJ57 H60 I60 J60 K60 L60 M60 N60 O60 P60 Q60 R60 S60 T60 U60 V60 W60 X60 Y60 Z60 AA60 AB60 AC60 AD60 AE60 AF60 AG60 AH60 AI60 AJ60 H63 I63 J63 K63 L63 M63 N63 O63 P63 Q63 R63 S63 T63 U63 V63 W63 X63 Y63 Z63 AA63 AB63 AC63 AD63 AE63 AF63 AG63 AH63 AI63 AJ63 H66 I66 J66 K66 L66 M66 N66 O66 P66 Q66 R66 S66 T66 U66 V66 W66 X66 Y66 Z66 AA66 AB66 AC66 AD66 AE66 AF66 AG66 AH66 AI66 AJ66 H69 I69 J69 K69 L69 M69 N69 O69 P69 Q69 R69 S69 T69 U69 V69 W69 X69 Y69 Z69 AA69 AB69 AC69 AD69 AE69 AF69 AG69 AH69 AI69 AJ69 H72 I72 J72 K72 L72 M72 N72 O72 P72 Q72 R72 S72 T72 U72 V72 W72 X72 Y72 Z72 AA72 AB72 AC72 AD72 AE72 AF72 AG72 AH72 AI72 AJ72 H75 I75 J75 K75 L75 M75 N75 O75 P75 Q75 R75 S75 T75 U75 V75 W75 X75 Y75 Z75 AA75 AB75 AC75 AD75 AE75 AF75 AG75 AH75 AI75 AJ75 H78 I78 J78 K78 L78 M78 N78 O78 P78 Q78 R78 S78 T78 U78 V78 W78 X78 Y78 Z78 AA78 AB78 AC78 AD78 AE78 AF78 AG78 AH78 AI78 AJ78 H81 I81 J81 K81 L81 M81 N81 O81 P81 Q81 R81 S81 T81 U81 V81 W81 X81 Y81 Z81 AA81 AB81 AC81 AD81 AE81 AF81 AG81 AH81 AI81 AJ81 H84 I84 J84 K84 L84 M84 N84 O84 P84 Q84 R84 S84 T84 U84 V84 W84 X84 Y84 Z84 AA84 AB84 AC84 AD84 AE84 AF84 AG84 AH84 AI84 AJ84 H87 I87 J87 K87 L87 M87 N87 O87 P87 Q87 R87 S87 T87 U87 V87 W87 X87 Y87 Z87 AA87 AB87 AC87 AD87 AE87 AF87 AG87 AH87 AI87 AJ87 H90 I90 J90 K90 L90 M90 N90 O90 P90 Q90 R90 S90 T90 U90 V90 W90 X90 Y90 Z90 AA90 AB90 AC90 AD90 AE90 AF90 AG90 AH90 AI90 AJ90 H93 I93 J93 K93 L93 M93 N93 O93 P93 Q93 R93 S93 T93 U93 V93 W93 X93 Y93 Z93 AA93 AB93 AC93 AD93 AE93 AF93 AG93 AH93 AI93 AJ93 H96 I96 J96 K96 L96 M96 N96 O96 P96 Q96 R96 S96 T96 U96 V96 W96 X96 Y96 Z96 AA96 AB96 AC96 AD96 AE96 AF96 AG96 AH96 AI96 AJ96 H99 I99 J99 K99 L99 M99 N99 O99 P99 Q99 R99 S99 T99 U99 V99 W99 X99 Y99 Z99 AA99 AB99 AC99 AD99 AE99 AF99 AG99 AH99 AI99 AJ99 H102 I102 J102 K102 L102 M102 N102 O102 P102 Q102 R102 S102 T102 U102 V102 W102 X102 Y102 Z102 AA102 AB102 AC102 AD102 AE102 AF102 AG102 AH102 AI102 AJ102 H105 I105 J105 K105 L105 M105 N105 O105 P105 Q105 R105 S105 T105 U105 V105 W105 X105 Y105 Z105 AA105 AB105 AC105 AD105 AE105 AF105 AG105 AH105 AI105 AJ105 H108 I108 J108 K108 L108 M108 N108 O108 P108 Q108 R108 S108 T108 U108 V108 W108 X108 Y108 Z108 AA108 AB108 AC108 AD108 AE108 AF108 AG108 AH108 AI108 AJ108 H111 I111 J111 K111 L111 M111 N111 O111 P111 Q111 R111 S111 T111 U111 V111 W111 X111 Y111 Z111 AA111 AB111 AC111 AD111 AE111 AF111 AG111 AH111 AI111 AJ111 H114 I114 J114 K114 L114 M114 N114 O114 P114 Q114 R114 S114 T114 U114 V114 W114 X114 Y114 Z114 AA114 AB114 AC114 AD114 AE114 AF114 AG114 AH114 AI114 AJ114 H117 I117 J117 K117 L117 M117 N117 O117 P117 Q117 R117 S117 T117 U117 V117 W117 X117 Y117 Z117 AA117 AB117 AC117 AD117 AE117 AF117 AG117 AH117 AI117 AJ117 H120 I120 J120 K120 L120 M120 N120 O120 P120 Q120 R120 S120 T120 U120 V120 W120 X120 Y120 Z120 AA120 AB120 AC120 AD120 AE120 AF120 AG120 AH120 AI120 AJ120 H123 I123 J123 K123 L123 M123 N123 O123 P123 Q123 R123 S123 T123 U123 V123 W123 X123 Y123 Z123 AA123 AB123 AC123 AD123 AE123 AF123 AG123 AH123 AI123 AJ123 H126 I126 J126 K126 L126 M126 N126 O126 P126 Q126 R126 S126 T126 U126 V126 W126 X126 Y126 Z126 AA126 AB126 AC126 AD126 AE126 AF126 AG126 AH126 AI126 AJ126 H129 I129 J129 K129 L129 M129 N129 O129 P129 Q129 R129 S129 T129 U129 V129 W129 X129 Y129 Z129 AA129 AB129 AC129 AD129 AE129 AF129 AG129 AH129 AI129 AJ129 H132 I132 J132 K132 L132 M132 N132 O132 P132 Q132 R132 S132 T132 U132 V132 W132 X132 Y132 Z132 AA132 AB132 AC132 AD132 AE132 AF132 AG132 AH132 AI132 AJ132 H135 I135 J135 K135 L135 M135 N135 O135 P135 Q135 R135 S135 T135 U135 V135 W135 X135 Y135 Z135 AA135 AB135 AC135 AD135 AE135 AF135 AG135 AH135 AI135 AJ135 H138 I138 J138 K138 L138 M138 N138 O138 P138 Q138 R138 S138 T138 U138 V138 W138 X138 Y138 Z138 AA138 AB138 AC138 AD138 AE138 AF138 AG138 AH138 AI138 AJ138 H141 I141 J141 K141 L141 M141 N141 O141 P141 Q141 R141 S141 T141 U141 V141 W141 X141 Y141 Z141 AA141 AB141 AC141 AD141 AE141 AF141 AG141 AH141 AI141 AJ141 H144 I144 J144 K144 L144 M144 N144 O144 P144 Q144 R144 S144 T144 U144 V144 W144 X144 Y144 Z144 AA144 AB144 AC144 AD144 AE144 AF144 AG144 AH144 AI144 AJ144 H147 I147 J147 K147 L147 M147 N147 O147 P147 Q147 R147 S147 T147 U147 V147 W147 X147 Y147 Z147 AA147 AB147 AC147 AD147 AE147 AF147 AG147 AH147 AI147 AJ147 H150 I150 J150 K150 L150 M150 N150 O150 P150 Q150 R150 S150 T150 U150 V150 W150 X150 Y150 Z150 AA150 AB150 AC150 AD150 AE150 AF150 AG150 AH150 AI150 AJ150 H153 I153 J153 K153 L153 M153 N153 O153 P153 Q153 R153 S153 T153 U153 V153 W153 X153 Y153 Z153 AA153 AB153 AC153 AD153 AE153 AF153 AG153 AH153 AI153 AJ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115" zoomScaleNormal="115" workbookViewId="0">
      <pane xSplit="7" ySplit="3" topLeftCell="H10" activePane="bottomRight" state="frozen"/>
      <selection/>
      <selection pane="topRight"/>
      <selection pane="bottomLeft"/>
      <selection pane="bottomRight" activeCell="G10" sqref="G10"/>
    </sheetView>
  </sheetViews>
  <sheetFormatPr defaultColWidth="9" defaultRowHeight="19" customHeight="1"/>
  <cols>
    <col min="1" max="1" width="4.625" style="60" customWidth="1"/>
    <col min="2" max="2" width="7.175" style="60" customWidth="1"/>
    <col min="3" max="3" width="5.375" style="60" customWidth="1"/>
    <col min="4" max="6" width="6.84166666666667" style="60" customWidth="1"/>
    <col min="7" max="7" width="5.975"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10</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43009</v>
      </c>
      <c r="I3" s="71">
        <f t="shared" ref="I3:AK3" si="0">IF(MONTH(DATE($A$2,$C$2,COLUMN(B1)))=$C$2,DATE($A$2,$C$2,COLUMN(B1)),"")</f>
        <v>43010</v>
      </c>
      <c r="J3" s="71">
        <f t="shared" si="0"/>
        <v>43011</v>
      </c>
      <c r="K3" s="71">
        <f t="shared" si="0"/>
        <v>43012</v>
      </c>
      <c r="L3" s="71">
        <f t="shared" si="0"/>
        <v>43013</v>
      </c>
      <c r="M3" s="71">
        <f t="shared" si="0"/>
        <v>43014</v>
      </c>
      <c r="N3" s="71">
        <f t="shared" si="0"/>
        <v>43015</v>
      </c>
      <c r="O3" s="71">
        <f t="shared" si="0"/>
        <v>43016</v>
      </c>
      <c r="P3" s="71">
        <f t="shared" si="0"/>
        <v>43017</v>
      </c>
      <c r="Q3" s="71">
        <f t="shared" si="0"/>
        <v>43018</v>
      </c>
      <c r="R3" s="71">
        <f t="shared" si="0"/>
        <v>43019</v>
      </c>
      <c r="S3" s="71">
        <f t="shared" si="0"/>
        <v>43020</v>
      </c>
      <c r="T3" s="71">
        <f t="shared" si="0"/>
        <v>43021</v>
      </c>
      <c r="U3" s="71">
        <f t="shared" si="0"/>
        <v>43022</v>
      </c>
      <c r="V3" s="71">
        <f t="shared" si="0"/>
        <v>43023</v>
      </c>
      <c r="W3" s="71">
        <f t="shared" si="0"/>
        <v>43024</v>
      </c>
      <c r="X3" s="71">
        <f t="shared" si="0"/>
        <v>43025</v>
      </c>
      <c r="Y3" s="71">
        <f t="shared" si="0"/>
        <v>43026</v>
      </c>
      <c r="Z3" s="71">
        <f t="shared" si="0"/>
        <v>43027</v>
      </c>
      <c r="AA3" s="71">
        <f t="shared" si="0"/>
        <v>43028</v>
      </c>
      <c r="AB3" s="71">
        <f t="shared" si="0"/>
        <v>43029</v>
      </c>
      <c r="AC3" s="71">
        <f t="shared" si="0"/>
        <v>43030</v>
      </c>
      <c r="AD3" s="71">
        <f t="shared" si="0"/>
        <v>43031</v>
      </c>
      <c r="AE3" s="71">
        <f t="shared" si="0"/>
        <v>43032</v>
      </c>
      <c r="AF3" s="71">
        <f t="shared" si="0"/>
        <v>43033</v>
      </c>
      <c r="AG3" s="71">
        <f t="shared" si="0"/>
        <v>43034</v>
      </c>
      <c r="AH3" s="71">
        <f t="shared" si="0"/>
        <v>43035</v>
      </c>
      <c r="AI3" s="71">
        <f t="shared" si="0"/>
        <v>43036</v>
      </c>
      <c r="AJ3" s="71">
        <f t="shared" si="0"/>
        <v>43037</v>
      </c>
      <c r="AK3" s="71">
        <f t="shared" si="0"/>
        <v>43038</v>
      </c>
      <c r="AL3" s="71">
        <f>IF(MONTH(DATE($A$2,$C$2,COLUMN(AE1)))=$C$2,DATE($A$2,$C$2,COLUMN(AE1)),"")</f>
        <v>43039</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115" zoomScaleNormal="115" workbookViewId="0">
      <pane xSplit="7" ySplit="3" topLeftCell="H4" activePane="bottomRight" state="frozen"/>
      <selection/>
      <selection pane="topRight"/>
      <selection pane="bottomLeft"/>
      <selection pane="bottomRight" activeCell="G4" sqref="G4"/>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2" width="9" style="60"/>
  </cols>
  <sheetData>
    <row r="1" s="60" customFormat="1" ht="27" customHeight="1" spans="1:36">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60" customFormat="1" ht="20" customHeight="1" spans="1:36">
      <c r="A2" s="63">
        <v>2017</v>
      </c>
      <c r="B2" s="63"/>
      <c r="C2" s="64">
        <v>11</v>
      </c>
      <c r="E2" s="65"/>
      <c r="F2" s="66" t="str">
        <f>"本月应出勤 "&amp;DAY(DATE(A2,C2+1,1)-1)&amp;" 天"</f>
        <v>本月应出勤 30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row>
    <row r="3" s="61" customFormat="1" ht="24" customHeight="1" spans="1:38">
      <c r="A3" s="67" t="s">
        <v>31</v>
      </c>
      <c r="B3" s="68" t="s">
        <v>0</v>
      </c>
      <c r="C3" s="68" t="s">
        <v>3</v>
      </c>
      <c r="D3" s="69" t="s">
        <v>32</v>
      </c>
      <c r="E3" s="69" t="s">
        <v>33</v>
      </c>
      <c r="F3" s="70" t="s">
        <v>34</v>
      </c>
      <c r="G3" s="70" t="s">
        <v>35</v>
      </c>
      <c r="H3" s="71">
        <f>IF(MONTH(DATE($A$2,$C$2,COLUMN(A1)))=$C$2,DATE($A$2,$C$2,COLUMN(A1)),"")</f>
        <v>43040</v>
      </c>
      <c r="I3" s="71">
        <f t="shared" ref="I3:AK3" si="0">IF(MONTH(DATE($A$2,$C$2,COLUMN(B1)))=$C$2,DATE($A$2,$C$2,COLUMN(B1)),"")</f>
        <v>43041</v>
      </c>
      <c r="J3" s="71">
        <f t="shared" si="0"/>
        <v>43042</v>
      </c>
      <c r="K3" s="71">
        <f t="shared" si="0"/>
        <v>43043</v>
      </c>
      <c r="L3" s="71">
        <f t="shared" si="0"/>
        <v>43044</v>
      </c>
      <c r="M3" s="71">
        <f t="shared" si="0"/>
        <v>43045</v>
      </c>
      <c r="N3" s="71">
        <f t="shared" si="0"/>
        <v>43046</v>
      </c>
      <c r="O3" s="71">
        <f t="shared" si="0"/>
        <v>43047</v>
      </c>
      <c r="P3" s="71">
        <f t="shared" si="0"/>
        <v>43048</v>
      </c>
      <c r="Q3" s="71">
        <f t="shared" si="0"/>
        <v>43049</v>
      </c>
      <c r="R3" s="71">
        <f t="shared" si="0"/>
        <v>43050</v>
      </c>
      <c r="S3" s="71">
        <f t="shared" si="0"/>
        <v>43051</v>
      </c>
      <c r="T3" s="71">
        <f t="shared" si="0"/>
        <v>43052</v>
      </c>
      <c r="U3" s="71">
        <f t="shared" si="0"/>
        <v>43053</v>
      </c>
      <c r="V3" s="71">
        <f t="shared" si="0"/>
        <v>43054</v>
      </c>
      <c r="W3" s="71">
        <f t="shared" si="0"/>
        <v>43055</v>
      </c>
      <c r="X3" s="71">
        <f t="shared" si="0"/>
        <v>43056</v>
      </c>
      <c r="Y3" s="71">
        <f t="shared" si="0"/>
        <v>43057</v>
      </c>
      <c r="Z3" s="71">
        <f t="shared" si="0"/>
        <v>43058</v>
      </c>
      <c r="AA3" s="71">
        <f t="shared" si="0"/>
        <v>43059</v>
      </c>
      <c r="AB3" s="71">
        <f t="shared" si="0"/>
        <v>43060</v>
      </c>
      <c r="AC3" s="71">
        <f t="shared" si="0"/>
        <v>43061</v>
      </c>
      <c r="AD3" s="71">
        <f t="shared" si="0"/>
        <v>43062</v>
      </c>
      <c r="AE3" s="71">
        <f t="shared" si="0"/>
        <v>43063</v>
      </c>
      <c r="AF3" s="71">
        <f t="shared" si="0"/>
        <v>43064</v>
      </c>
      <c r="AG3" s="71">
        <f t="shared" si="0"/>
        <v>43065</v>
      </c>
      <c r="AH3" s="71">
        <f t="shared" si="0"/>
        <v>43066</v>
      </c>
      <c r="AI3" s="71">
        <f t="shared" si="0"/>
        <v>43067</v>
      </c>
      <c r="AJ3" s="71">
        <f t="shared" si="0"/>
        <v>43068</v>
      </c>
      <c r="AK3" s="71">
        <f t="shared" si="0"/>
        <v>43069</v>
      </c>
      <c r="AL3" s="71" t="str">
        <f>IF(MONTH(DATE($A$2,$C$2,COLUMN(AE1)))=$C$2,DATE($A$2,$C$2,COLUMN(AE1)),"")</f>
        <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J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H5 I5 J5 P5 Q5 R5 S5 T5 U5 V5 W5 X5 Y5 Z5 AA5 AB5 AC5 AD5 AE5 AF5 AG5 AH5 AI5 AJ5 H7 I7 J7 K7 L7 M7 N7 O7 P7 Q7 R7 S7 T7 U7 V7 W7 X7 Y7 Z7 AA7 AB7 AC7 AD7 AE7 AF7 AG7 AH7 AI7 AJ7 H8 I8 J8 K8 L8 M8 N8 O8 P8 Q8 R8 S8 T8 U8 V8 W8 X8 Y8 Z8 AA8 AB8 AC8 AD8 AE8 AF8 AG8 AH8 AI8 AJ8 H10 I10 J10 K10 L10 M10 N10 O10 P10 Q10 R10 S10 T10 U10 V10 W10 X10 Y10 Z10 AA10 AB10 AC10 AD10 AE10 AF10 AG10 AH10 AI10 AJ10 H11 I11 J11 K11 L11 M11 N11 O11 P11 Q11 R11 S11 T11 U11 V11 W11 X11 Y11 Z11 AA11 AB11 AC11 AD11 AE11 AF11 AG11 AH11 AI11 AJ11 H13 I13 J13 K13 L13 M13 N13 O13 P13 Q13 R13 S13 T13 U13 V13 W13 X13 Y13 Z13 AA13 AB13 AC13 AD13 AE13 AF13 AG13 AH13 AI13 AJ13 H14 I14 J14 K14 L14 M14 N14 O14 P14 Q14 R14 S14 T14 U14 V14 W14 X14 Y14 Z14 AA14 AB14 AC14 AD14 AE14 AF14 AG14 AH14 AI14 AJ14 H16 I16 J16 K16 L16 M16 N16 O16 P16 Q16 R16 S16 T16 U16 V16 W16 X16 Y16 Z16 AA16 AB16 AC16 AD16 AE16 AF16 AG16 AH16 AI16 AJ16 H17 I17 J17 K17 L17 M17 N17 O17 P17 Q17 R17 S17 T17 U17 V17 W17 X17 Y17 Z17 AA17 AB17 AC17 AD17 AE17 AF17 AG17 AH17 AI17 AJ17 H19 I19 J19 K19 L19 M19 N19 O19 P19 Q19 R19 S19 T19 U19 V19 W19 X19 Y19 Z19 AA19 AB19 AC19 AD19 AE19 AF19 AG19 AH19 AI19 AJ19 H20 I20 J20 K20 L20 M20 N20 O20 P20 Q20 R20 S20 T20 U20 V20 W20 X20 Y20 Z20 AA20 AB20 AC20 AD20 AE20 AF20 AG20 AH20 AI20 AJ20 H22 I22 J22 K22 L22 M22 N22 O22 P22 Q22 R22 S22 T22 U22 V22 W22 X22 Y22 Z22 AA22 AB22 AC22 AD22 AE22 AF22 AG22 AH22 AI22 AJ22 H23 I23 J23 K23 L23 M23 N23 O23 P23 Q23 R23 S23 T23 U23 V23 W23 X23 Y23 Z23 AA23 AB23 AC23 AD23 AE23 AF23 AG23 AH23 AI23 AJ23 H25 I25 J25 K25 L25 M25 N25 O25 P25 Q25 R25 S25 T25 U25 V25 W25 X25 Y25 Z25 AA25 AB25 AC25 AD25 AE25 AF25 AG25 AH25 AI25 AJ25 H26 I26 J26 K26 L26 M26 N26 O26 P26 Q26 R26 S26 T26 U26 V26 W26 X26 Y26 Z26 AA26 AB26 AC26 AD26 AE26 AF26 AG26 AH26 AI26 AJ26 H28 I28 J28 K28 L28 M28 N28 O28 P28 Q28 R28 S28 T28 U28 V28 W28 X28 Y28 Z28 AA28 AB28 AC28 AD28 AE28 AF28 AG28 AH28 AI28 AJ28 H29 I29 J29 K29 L29 M29 N29 O29 P29 Q29 R29 S29 T29 U29 V29 W29 X29 Y29 Z29 AA29 AB29 AC29 AD29 AE29 AF29 AG29 AH29 AI29 AJ29 H31 I31 J31 K31 L31 M31 N31 O31 P31 Q31 R31 S31 T31 U31 V31 W31 X31 Y31 Z31 AA31 AB31 AC31 AD31 AE31 AF31 AG31 AH31 AI31 AJ31 H32 I32 J32 K32 L32 M32 N32 O32 P32 Q32 R32 S32 T32 U32 V32 W32 X32 Y32 Z32 AA32 AB32 AC32 AD32 AE32 AF32 AG32 AH32 AI32 AJ32 H34 I34 J34 K34 L34 M34 N34 O34 P34 Q34 R34 S34 T34 U34 V34 W34 X34 Y34 Z34 AA34 AB34 AC34 AD34 AE34 AF34 AG34 AH34 AI34 AJ34 H35 I35 J35 K35 L35 M35 N35 O35 P35 Q35 R35 S35 T35 U35 V35 W35 X35 Y35 Z35 AA35 AB35 AC35 AD35 AE35 AF35 AG35 AH35 AI35 AJ35 H37 I37 J37 K37 L37 M37 N37 O37 P37 Q37 R37 S37 T37 U37 V37 W37 X37 Y37 Z37 AA37 AB37 AC37 AD37 AE37 AF37 AG37 AH37 AI37 AJ37 H38 I38 J38 K38 L38 M38 N38 O38 P38 Q38 R38 S38 T38 U38 V38 W38 X38 Y38 Z38 AA38 AB38 AC38 AD38 AE38 AF38 AG38 AH38 AI38 AJ38 H40 I40 J40 K40 L40 M40 N40 O40 P40 Q40 R40 S40 T40 U40 V40 W40 X40 Y40 Z40 AA40 AB40 AC40 AD40 AE40 AF40 AG40 AH40 AI40 AJ40 H41 I41 J41 K41 L41 M41 N41 O41 P41 Q41 R41 S41 T41 U41 V41 W41 X41 Y41 Z41 AA41 AB41 AC41 AD41 AE41 AF41 AG41 AH41 AI41 AJ41 H43 I43 J43 K43 L43 M43 N43 O43 P43 Q43 R43 S43 T43 U43 V43 W43 X43 Y43 Z43 AA43 AB43 AC43 AD43 AE43 AF43 AG43 AH43 AI43 AJ43 H44 I44 J44 K44 L44 M44 N44 O44 P44 Q44 R44 S44 T44 U44 V44 W44 X44 Y44 Z44 AA44 AB44 AC44 AD44 AE44 AF44 AG44 AH44 AI44 AJ44 H46 I46 J46 K46 L46 M46 N46 O46 P46 Q46 R46 S46 T46 U46 V46 W46 X46 Y46 Z46 AA46 AB46 AC46 AD46 AE46 AF46 AG46 AH46 AI46 AJ46 H47 I47 J47 K47 L47 M47 N47 O47 P47 Q47 R47 S47 T47 U47 V47 W47 X47 Y47 Z47 AA47 AB47 AC47 AD47 AE47 AF47 AG47 AH47 AI47 AJ47 H49 I49 J49 K49 L49 M49 N49 O49 P49 Q49 R49 S49 T49 U49 V49 W49 X49 Y49 Z49 AA49 AB49 AC49 AD49 AE49 AF49 AG49 AH49 AI49 AJ49 H50 I50 J50 K50 L50 M50 N50 O50 P50 Q50 R50 S50 T50 U50 V50 W50 X50 Y50 Z50 AA50 AB50 AC50 AD50 AE50 AF50 AG50 AH50 AI50 AJ50 H52 I52 J52 K52 L52 M52 N52 O52 P52 Q52 R52 S52 T52 U52 V52 W52 X52 Y52 Z52 AA52 AB52 AC52 AD52 AE52 AF52 AG52 AH52 AI52 AJ52 H53 I53 J53 K53 L53 M53 N53 O53 P53 Q53 R53 S53 T53 U53 V53 W53 X53 Y53 Z53 AA53 AB53 AC53 AD53 AE53 AF53 AG53 AH53 AI53 AJ53 H55 I55 J55 K55 L55 M55 N55 O55 P55 Q55 R55 S55 T55 U55 V55 W55 X55 Y55 Z55 AA55 AB55 AC55 AD55 AE55 AF55 AG55 AH55 AI55 AJ55 H56 I56 J56 K56 L56 M56 N56 O56 P56 Q56 R56 S56 T56 U56 V56 W56 X56 Y56 Z56 AA56 AB56 AC56 AD56 AE56 AF56 AG56 AH56 AI56 AJ56 H58 I58 J58 K58 L58 M58 N58 O58 P58 Q58 R58 S58 T58 U58 V58 W58 X58 Y58 Z58 AA58 AB58 AC58 AD58 AE58 AF58 AG58 AH58 AI58 AJ58 H59 I59 J59 K59 L59 M59 N59 O59 P59 Q59 R59 S59 T59 U59 V59 W59 X59 Y59 Z59 AA59 AB59 AC59 AD59 AE59 AF59 AG59 AH59 AI59 AJ59 H61 I61 J61 K61 L61 M61 N61 O61 P61 Q61 R61 S61 T61 U61 V61 W61 X61 Y61 Z61 AA61 AB61 AC61 AD61 AE61 AF61 AG61 AH61 AI61 AJ61 H62 I62 J62 K62 L62 M62 N62 O62 P62 Q62 R62 S62 T62 U62 V62 W62 X62 Y62 Z62 AA62 AB62 AC62 AD62 AE62 AF62 AG62 AH62 AI62 AJ62 H64 I64 J64 K64 L64 M64 N64 O64 P64 Q64 R64 S64 T64 U64 V64 W64 X64 Y64 Z64 AA64 AB64 AC64 AD64 AE64 AF64 AG64 AH64 AI64 AJ64 H65 I65 J65 K65 L65 M65 N65 O65 P65 Q65 R65 S65 T65 U65 V65 W65 X65 Y65 Z65 AA65 AB65 AC65 AD65 AE65 AF65 AG65 AH65 AI65 AJ65 H67 I67 J67 K67 L67 M67 N67 O67 P67 Q67 R67 S67 T67 U67 V67 W67 X67 Y67 Z67 AA67 AB67 AC67 AD67 AE67 AF67 AG67 AH67 AI67 AJ67 H68 I68 J68 K68 L68 M68 N68 O68 P68 Q68 R68 S68 T68 U68 V68 W68 X68 Y68 Z68 AA68 AB68 AC68 AD68 AE68 AF68 AG68 AH68 AI68 AJ68 H70 I70 J70 K70 L70 M70 N70 O70 P70 Q70 R70 S70 T70 U70 V70 W70 X70 Y70 Z70 AA70 AB70 AC70 AD70 AE70 AF70 AG70 AH70 AI70 AJ70 H71 I71 J71 K71 L71 M71 N71 O71 P71 Q71 R71 S71 T71 U71 V71 W71 X71 Y71 Z71 AA71 AB71 AC71 AD71 AE71 AF71 AG71 AH71 AI71 AJ71 H73 I73 J73 K73 L73 M73 N73 O73 P73 Q73 R73 S73 T73 U73 V73 W73 X73 Y73 Z73 AA73 AB73 AC73 AD73 AE73 AF73 AG73 AH73 AI73 AJ73 H74 I74 J74 K74 L74 M74 N74 O74 P74 Q74 R74 S74 T74 U74 V74 W74 X74 Y74 Z74 AA74 AB74 AC74 AD74 AE74 AF74 AG74 AH74 AI74 AJ74 H76 I76 J76 K76 L76 M76 N76 O76 P76 Q76 R76 S76 T76 U76 V76 W76 X76 Y76 Z76 AA76 AB76 AC76 AD76 AE76 AF76 AG76 AH76 AI76 AJ76 H77 I77 J77 K77 L77 M77 N77 O77 P77 Q77 R77 S77 T77 U77 V77 W77 X77 Y77 Z77 AA77 AB77 AC77 AD77 AE77 AF77 AG77 AH77 AI77 AJ77 H79 I79 J79 K79 L79 M79 N79 O79 P79 Q79 R79 S79 T79 U79 V79 W79 X79 Y79 Z79 AA79 AB79 AC79 AD79 AE79 AF79 AG79 AH79 AI79 AJ79 H80 I80 J80 K80 L80 M80 N80 O80 P80 Q80 R80 S80 T80 U80 V80 W80 X80 Y80 Z80 AA80 AB80 AC80 AD80 AE80 AF80 AG80 AH80 AI80 AJ80 H82 I82 J82 K82 L82 M82 N82 O82 P82 Q82 R82 S82 T82 U82 V82 W82 X82 Y82 Z82 AA82 AB82 AC82 AD82 AE82 AF82 AG82 AH82 AI82 AJ82 H83 I83 J83 K83 L83 M83 N83 O83 P83 Q83 R83 S83 T83 U83 V83 W83 X83 Y83 Z83 AA83 AB83 AC83 AD83 AE83 AF83 AG83 AH83 AI83 AJ83 H85 I85 J85 K85 L85 M85 N85 O85 P85 Q85 R85 S85 T85 U85 V85 W85 X85 Y85 Z85 AA85 AB85 AC85 AD85 AE85 AF85 AG85 AH85 AI85 AJ85 H86 I86 J86 K86 L86 M86 N86 O86 P86 Q86 R86 S86 T86 U86 V86 W86 X86 Y86 Z86 AA86 AB86 AC86 AD86 AE86 AF86 AG86 AH86 AI86 AJ86 H88 I88 J88 K88 L88 M88 N88 O88 P88 Q88 R88 S88 T88 U88 V88 W88 X88 Y88 Z88 AA88 AB88 AC88 AD88 AE88 AF88 AG88 AH88 AI88 AJ88 H89 I89 J89 K89 L89 M89 N89 O89 P89 Q89 R89 S89 T89 U89 V89 W89 X89 Y89 Z89 AA89 AB89 AC89 AD89 AE89 AF89 AG89 AH89 AI89 AJ89 H91 I91 J91 K91 L91 M91 N91 O91 P91 Q91 R91 S91 T91 U91 V91 W91 X91 Y91 Z91 AA91 AB91 AC91 AD91 AE91 AF91 AG91 AH91 AI91 AJ91 H92 I92 J92 K92 L92 M92 N92 O92 P92 Q92 R92 S92 T92 U92 V92 W92 X92 Y92 Z92 AA92 AB92 AC92 AD92 AE92 AF92 AG92 AH92 AI92 AJ92 H94 I94 J94 K94 L94 M94 N94 O94 P94 Q94 R94 S94 T94 U94 V94 W94 X94 Y94 Z94 AA94 AB94 AC94 AD94 AE94 AF94 AG94 AH94 AI94 AJ94 H95 I95 J95 K95 L95 M95 N95 O95 P95 Q95 R95 S95 T95 U95 V95 W95 X95 Y95 Z95 AA95 AB95 AC95 AD95 AE95 AF95 AG95 AH95 AI95 AJ95 H97 I97 J97 K97 L97 M97 N97 O97 P97 Q97 R97 S97 T97 U97 V97 W97 X97 Y97 Z97 AA97 AB97 AC97 AD97 AE97 AF97 AG97 AH97 AI97 AJ97 H98 I98 J98 K98 L98 M98 N98 O98 P98 Q98 R98 S98 T98 U98 V98 W98 X98 Y98 Z98 AA98 AB98 AC98 AD98 AE98 AF98 AG98 AH98 AI98 AJ98 H100 I100 J100 K100 L100 M100 N100 O100 P100 Q100 R100 S100 T100 U100 V100 W100 X100 Y100 Z100 AA100 AB100 AC100 AD100 AE100 AF100 AG100 AH100 AI100 AJ100 H101 I101 J101 K101 L101 M101 N101 O101 P101 Q101 R101 S101 T101 U101 V101 W101 X101 Y101 Z101 AA101 AB101 AC101 AD101 AE101 AF101 AG101 AH101 AI101 AJ101 H103 I103 J103 K103 L103 M103 N103 O103 P103 Q103 R103 S103 T103 U103 V103 W103 X103 Y103 Z103 AA103 AB103 AC103 AD103 AE103 AF103 AG103 AH103 AI103 AJ103 H104 I104 J104 K104 L104 M104 N104 O104 P104 Q104 R104 S104 T104 U104 V104 W104 X104 Y104 Z104 AA104 AB104 AC104 AD104 AE104 AF104 AG104 AH104 AI104 AJ104 H106 I106 J106 K106 L106 M106 N106 O106 P106 Q106 R106 S106 T106 U106 V106 W106 X106 Y106 Z106 AA106 AB106 AC106 AD106 AE106 AF106 AG106 AH106 AI106 AJ106 H107 I107 J107 K107 L107 M107 N107 O107 P107 Q107 R107 S107 T107 U107 V107 W107 X107 Y107 Z107 AA107 AB107 AC107 AD107 AE107 AF107 AG107 AH107 AI107 AJ107 H109 I109 J109 K109 L109 M109 N109 O109 P109 Q109 R109 S109 T109 U109 V109 W109 X109 Y109 Z109 AA109 AB109 AC109 AD109 AE109 AF109 AG109 AH109 AI109 AJ109 H110 I110 J110 K110 L110 M110 N110 O110 P110 Q110 R110 S110 T110 U110 V110 W110 X110 Y110 Z110 AA110 AB110 AC110 AD110 AE110 AF110 AG110 AH110 AI110 AJ110 H112 I112 J112 K112 L112 M112 N112 O112 P112 Q112 R112 S112 T112 U112 V112 W112 X112 Y112 Z112 AA112 AB112 AC112 AD112 AE112 AF112 AG112 AH112 AI112 AJ112 H113 I113 J113 K113 L113 M113 N113 O113 P113 Q113 R113 S113 T113 U113 V113 W113 X113 Y113 Z113 AA113 AB113 AC113 AD113 AE113 AF113 AG113 AH113 AI113 AJ113 H115 I115 J115 K115 L115 M115 N115 O115 P115 Q115 R115 S115 T115 U115 V115 W115 X115 Y115 Z115 AA115 AB115 AC115 AD115 AE115 AF115 AG115 AH115 AI115 AJ115 H116 I116 J116 K116 L116 M116 N116 O116 P116 Q116 R116 S116 T116 U116 V116 W116 X116 Y116 Z116 AA116 AB116 AC116 AD116 AE116 AF116 AG116 AH116 AI116 AJ116 H118 I118 J118 K118 L118 M118 N118 O118 P118 Q118 R118 S118 T118 U118 V118 W118 X118 Y118 Z118 AA118 AB118 AC118 AD118 AE118 AF118 AG118 AH118 AI118 AJ118 H119 I119 J119 K119 L119 M119 N119 O119 P119 Q119 R119 S119 T119 U119 V119 W119 X119 Y119 Z119 AA119 AB119 AC119 AD119 AE119 AF119 AG119 AH119 AI119 AJ119 H121 I121 J121 K121 L121 M121 N121 O121 P121 Q121 R121 S121 T121 U121 V121 W121 X121 Y121 Z121 AA121 AB121 AC121 AD121 AE121 AF121 AG121 AH121 AI121 AJ121 H122 I122 J122 K122 L122 M122 N122 O122 P122 Q122 R122 S122 T122 U122 V122 W122 X122 Y122 Z122 AA122 AB122 AC122 AD122 AE122 AF122 AG122 AH122 AI122 AJ122 H124 I124 J124 K124 L124 M124 N124 O124 P124 Q124 R124 S124 T124 U124 V124 W124 X124 Y124 Z124 AA124 AB124 AC124 AD124 AE124 AF124 AG124 AH124 AI124 AJ124 H125 I125 J125 K125 L125 M125 N125 O125 P125 Q125 R125 S125 T125 U125 V125 W125 X125 Y125 Z125 AA125 AB125 AC125 AD125 AE125 AF125 AG125 AH125 AI125 AJ125 H127 I127 J127 K127 L127 M127 N127 O127 P127 Q127 R127 S127 T127 U127 V127 W127 X127 Y127 Z127 AA127 AB127 AC127 AD127 AE127 AF127 AG127 AH127 AI127 AJ127 H128 I128 J128 K128 L128 M128 N128 O128 P128 Q128 R128 S128 T128 U128 V128 W128 X128 Y128 Z128 AA128 AB128 AC128 AD128 AE128 AF128 AG128 AH128 AI128 AJ128 H130 I130 J130 K130 L130 M130 N130 O130 P130 Q130 R130 S130 T130 U130 V130 W130 X130 Y130 Z130 AA130 AB130 AC130 AD130 AE130 AF130 AG130 AH130 AI130 AJ130 H131 I131 J131 K131 L131 M131 N131 O131 P131 Q131 R131 S131 T131 U131 V131 W131 X131 Y131 Z131 AA131 AB131 AC131 AD131 AE131 AF131 AG131 AH131 AI131 AJ131 H133 I133 J133 K133 L133 M133 N133 O133 P133 Q133 R133 S133 T133 U133 V133 W133 X133 Y133 Z133 AA133 AB133 AC133 AD133 AE133 AF133 AG133 AH133 AI133 AJ133 H134 I134 J134 K134 L134 M134 N134 O134 P134 Q134 R134 S134 T134 U134 V134 W134 X134 Y134 Z134 AA134 AB134 AC134 AD134 AE134 AF134 AG134 AH134 AI134 AJ134 H136 I136 J136 K136 L136 M136 N136 O136 P136 Q136 R136 S136 T136 U136 V136 W136 X136 Y136 Z136 AA136 AB136 AC136 AD136 AE136 AF136 AG136 AH136 AI136 AJ136 H137 I137 J137 K137 L137 M137 N137 O137 P137 Q137 R137 S137 T137 U137 V137 W137 X137 Y137 Z137 AA137 AB137 AC137 AD137 AE137 AF137 AG137 AH137 AI137 AJ137 H139 I139 J139 K139 L139 M139 N139 O139 P139 Q139 R139 S139 T139 U139 V139 W139 X139 Y139 Z139 AA139 AB139 AC139 AD139 AE139 AF139 AG139 AH139 AI139 AJ139 H140 I140 J140 K140 L140 M140 N140 O140 P140 Q140 R140 S140 T140 U140 V140 W140 X140 Y140 Z140 AA140 AB140 AC140 AD140 AE140 AF140 AG140 AH140 AI140 AJ140 H142 I142 J142 K142 L142 M142 N142 O142 P142 Q142 R142 S142 T142 U142 V142 W142 X142 Y142 Z142 AA142 AB142 AC142 AD142 AE142 AF142 AG142 AH142 AI142 AJ142 H143 I143 J143 K143 L143 M143 N143 O143 P143 Q143 R143 S143 T143 U143 V143 W143 X143 Y143 Z143 AA143 AB143 AC143 AD143 AE143 AF143 AG143 AH143 AI143 AJ143 H145 I145 J145 K145 L145 M145 N145 O145 P145 Q145 R145 S145 T145 U145 V145 W145 X145 Y145 Z145 AA145 AB145 AC145 AD145 AE145 AF145 AG145 AH145 AI145 AJ145 H146 I146 J146 K146 L146 M146 N146 O146 P146 Q146 R146 S146 T146 U146 V146 W146 X146 Y146 Z146 AA146 AB146 AC146 AD146 AE146 AF146 AG146 AH146 AI146 AJ146 H148 I148 J148 K148 L148 M148 N148 O148 P148 Q148 R148 S148 T148 U148 V148 W148 X148 Y148 Z148 AA148 AB148 AC148 AD148 AE148 AF148 AG148 AH148 AI148 AJ148 H149 I149 J149 K149 L149 M149 N149 O149 P149 Q149 R149 S149 T149 U149 V149 W149 X149 Y149 Z149 AA149 AB149 AC149 AD149 AE149 AF149 AG149 AH149 AI149 AJ149 H151 I151 J151 K151 L151 M151 N151 O151 P151 Q151 R151 S151 T151 U151 V151 W151 X151 Y151 Z151 AA151 AB151 AC151 AD151 AE151 AF151 AG151 AH151 AI151 AJ151 H152 I152 J152 K152 L152 M152 N152 O152 P152 Q152 R152 S152 T152 U152 V152 W152 X152 Y152 Z152 AA152 AB152 AC152 AD152 AE152 AF152 AG152 AH152 AI152 AJ152 K4:O5">
      <formula1>"●,○"</formula1>
    </dataValidation>
    <dataValidation type="list" allowBlank="1" showInputMessage="1" showErrorMessage="1" sqref="H6 I6 J6 K6 L6 M6 N6 O6 P6 Q6 R6 S6 T6 U6 V6 W6 X6 Y6 Z6 AA6 AB6 AC6 AD6 AE6 AF6 AG6 AH6 AI6 AJ6 H9 I9 J9 K9 L9 M9 N9 O9 P9 Q9 R9 S9 T9 U9 V9 W9 X9 Y9 Z9 AA9 AB9 AC9 AD9 AE9 AF9 AG9 AH9 AI9 AJ9 H12 I12 J12 K12 L12 M12 N12 O12 P12 Q12 R12 S12 T12 U12 V12 W12 X12 Y12 Z12 AA12 AB12 AC12 AD12 AE12 AF12 AG12 AH12 AI12 AJ12 H15 I15 J15 K15 L15 M15 N15 O15 P15 Q15 R15 S15 T15 U15 V15 W15 X15 Y15 Z15 AA15 AB15 AC15 AD15 AE15 AF15 AG15 AH15 AI15 AJ15 H18 I18 J18 K18 L18 M18 N18 O18 P18 Q18 R18 S18 T18 U18 V18 W18 X18 Y18 Z18 AA18 AB18 AC18 AD18 AE18 AF18 AG18 AH18 AI18 AJ18 H21 I21 J21 K21 L21 M21 N21 O21 P21 Q21 R21 S21 T21 U21 V21 W21 X21 Y21 Z21 AA21 AB21 AC21 AD21 AE21 AF21 AG21 AH21 AI21 AJ21 H24 I24 J24 K24 L24 M24 N24 O24 P24 Q24 R24 S24 T24 U24 V24 W24 X24 Y24 Z24 AA24 AB24 AC24 AD24 AE24 AF24 AG24 AH24 AI24 AJ24 H27 I27 J27 K27 L27 M27 N27 O27 P27 Q27 R27 S27 T27 U27 V27 W27 X27 Y27 Z27 AA27 AB27 AC27 AD27 AE27 AF27 AG27 AH27 AI27 AJ27 H30 I30 J30 K30 L30 M30 N30 O30 P30 Q30 R30 S30 T30 U30 V30 W30 X30 Y30 Z30 AA30 AB30 AC30 AD30 AE30 AF30 AG30 AH30 AI30 AJ30 H33 I33 J33 K33 L33 M33 N33 O33 P33 Q33 R33 S33 T33 U33 V33 W33 X33 Y33 Z33 AA33 AB33 AC33 AD33 AE33 AF33 AG33 AH33 AI33 AJ33 H36 I36 J36 K36 L36 M36 N36 O36 P36 Q36 R36 S36 T36 U36 V36 W36 X36 Y36 Z36 AA36 AB36 AC36 AD36 AE36 AF36 AG36 AH36 AI36 AJ36 H39 I39 J39 K39 L39 M39 N39 O39 P39 Q39 R39 S39 T39 U39 V39 W39 X39 Y39 Z39 AA39 AB39 AC39 AD39 AE39 AF39 AG39 AH39 AI39 AJ39 H42 I42 J42 K42 L42 M42 N42 O42 P42 Q42 R42 S42 T42 U42 V42 W42 X42 Y42 Z42 AA42 AB42 AC42 AD42 AE42 AF42 AG42 AH42 AI42 AJ42 H45 I45 J45 K45 L45 M45 N45 O45 P45 Q45 R45 S45 T45 U45 V45 W45 X45 Y45 Z45 AA45 AB45 AC45 AD45 AE45 AF45 AG45 AH45 AI45 AJ45 H48 I48 J48 K48 L48 M48 N48 O48 P48 Q48 R48 S48 T48 U48 V48 W48 X48 Y48 Z48 AA48 AB48 AC48 AD48 AE48 AF48 AG48 AH48 AI48 AJ48 H51 I51 J51 K51 L51 M51 N51 O51 P51 Q51 R51 S51 T51 U51 V51 W51 X51 Y51 Z51 AA51 AB51 AC51 AD51 AE51 AF51 AG51 AH51 AI51 AJ51 H54 I54 J54 K54 L54 M54 N54 O54 P54 Q54 R54 S54 T54 U54 V54 W54 X54 Y54 Z54 AA54 AB54 AC54 AD54 AE54 AF54 AG54 AH54 AI54 AJ54 H57 I57 J57 K57 L57 M57 N57 O57 P57 Q57 R57 S57 T57 U57 V57 W57 X57 Y57 Z57 AA57 AB57 AC57 AD57 AE57 AF57 AG57 AH57 AI57 AJ57 H60 I60 J60 K60 L60 M60 N60 O60 P60 Q60 R60 S60 T60 U60 V60 W60 X60 Y60 Z60 AA60 AB60 AC60 AD60 AE60 AF60 AG60 AH60 AI60 AJ60 H63 I63 J63 K63 L63 M63 N63 O63 P63 Q63 R63 S63 T63 U63 V63 W63 X63 Y63 Z63 AA63 AB63 AC63 AD63 AE63 AF63 AG63 AH63 AI63 AJ63 H66 I66 J66 K66 L66 M66 N66 O66 P66 Q66 R66 S66 T66 U66 V66 W66 X66 Y66 Z66 AA66 AB66 AC66 AD66 AE66 AF66 AG66 AH66 AI66 AJ66 H69 I69 J69 K69 L69 M69 N69 O69 P69 Q69 R69 S69 T69 U69 V69 W69 X69 Y69 Z69 AA69 AB69 AC69 AD69 AE69 AF69 AG69 AH69 AI69 AJ69 H72 I72 J72 K72 L72 M72 N72 O72 P72 Q72 R72 S72 T72 U72 V72 W72 X72 Y72 Z72 AA72 AB72 AC72 AD72 AE72 AF72 AG72 AH72 AI72 AJ72 H75 I75 J75 K75 L75 M75 N75 O75 P75 Q75 R75 S75 T75 U75 V75 W75 X75 Y75 Z75 AA75 AB75 AC75 AD75 AE75 AF75 AG75 AH75 AI75 AJ75 H78 I78 J78 K78 L78 M78 N78 O78 P78 Q78 R78 S78 T78 U78 V78 W78 X78 Y78 Z78 AA78 AB78 AC78 AD78 AE78 AF78 AG78 AH78 AI78 AJ78 H81 I81 J81 K81 L81 M81 N81 O81 P81 Q81 R81 S81 T81 U81 V81 W81 X81 Y81 Z81 AA81 AB81 AC81 AD81 AE81 AF81 AG81 AH81 AI81 AJ81 H84 I84 J84 K84 L84 M84 N84 O84 P84 Q84 R84 S84 T84 U84 V84 W84 X84 Y84 Z84 AA84 AB84 AC84 AD84 AE84 AF84 AG84 AH84 AI84 AJ84 H87 I87 J87 K87 L87 M87 N87 O87 P87 Q87 R87 S87 T87 U87 V87 W87 X87 Y87 Z87 AA87 AB87 AC87 AD87 AE87 AF87 AG87 AH87 AI87 AJ87 H90 I90 J90 K90 L90 M90 N90 O90 P90 Q90 R90 S90 T90 U90 V90 W90 X90 Y90 Z90 AA90 AB90 AC90 AD90 AE90 AF90 AG90 AH90 AI90 AJ90 H93 I93 J93 K93 L93 M93 N93 O93 P93 Q93 R93 S93 T93 U93 V93 W93 X93 Y93 Z93 AA93 AB93 AC93 AD93 AE93 AF93 AG93 AH93 AI93 AJ93 H96 I96 J96 K96 L96 M96 N96 O96 P96 Q96 R96 S96 T96 U96 V96 W96 X96 Y96 Z96 AA96 AB96 AC96 AD96 AE96 AF96 AG96 AH96 AI96 AJ96 H99 I99 J99 K99 L99 M99 N99 O99 P99 Q99 R99 S99 T99 U99 V99 W99 X99 Y99 Z99 AA99 AB99 AC99 AD99 AE99 AF99 AG99 AH99 AI99 AJ99 H102 I102 J102 K102 L102 M102 N102 O102 P102 Q102 R102 S102 T102 U102 V102 W102 X102 Y102 Z102 AA102 AB102 AC102 AD102 AE102 AF102 AG102 AH102 AI102 AJ102 H105 I105 J105 K105 L105 M105 N105 O105 P105 Q105 R105 S105 T105 U105 V105 W105 X105 Y105 Z105 AA105 AB105 AC105 AD105 AE105 AF105 AG105 AH105 AI105 AJ105 H108 I108 J108 K108 L108 M108 N108 O108 P108 Q108 R108 S108 T108 U108 V108 W108 X108 Y108 Z108 AA108 AB108 AC108 AD108 AE108 AF108 AG108 AH108 AI108 AJ108 H111 I111 J111 K111 L111 M111 N111 O111 P111 Q111 R111 S111 T111 U111 V111 W111 X111 Y111 Z111 AA111 AB111 AC111 AD111 AE111 AF111 AG111 AH111 AI111 AJ111 H114 I114 J114 K114 L114 M114 N114 O114 P114 Q114 R114 S114 T114 U114 V114 W114 X114 Y114 Z114 AA114 AB114 AC114 AD114 AE114 AF114 AG114 AH114 AI114 AJ114 H117 I117 J117 K117 L117 M117 N117 O117 P117 Q117 R117 S117 T117 U117 V117 W117 X117 Y117 Z117 AA117 AB117 AC117 AD117 AE117 AF117 AG117 AH117 AI117 AJ117 H120 I120 J120 K120 L120 M120 N120 O120 P120 Q120 R120 S120 T120 U120 V120 W120 X120 Y120 Z120 AA120 AB120 AC120 AD120 AE120 AF120 AG120 AH120 AI120 AJ120 H123 I123 J123 K123 L123 M123 N123 O123 P123 Q123 R123 S123 T123 U123 V123 W123 X123 Y123 Z123 AA123 AB123 AC123 AD123 AE123 AF123 AG123 AH123 AI123 AJ123 H126 I126 J126 K126 L126 M126 N126 O126 P126 Q126 R126 S126 T126 U126 V126 W126 X126 Y126 Z126 AA126 AB126 AC126 AD126 AE126 AF126 AG126 AH126 AI126 AJ126 H129 I129 J129 K129 L129 M129 N129 O129 P129 Q129 R129 S129 T129 U129 V129 W129 X129 Y129 Z129 AA129 AB129 AC129 AD129 AE129 AF129 AG129 AH129 AI129 AJ129 H132 I132 J132 K132 L132 M132 N132 O132 P132 Q132 R132 S132 T132 U132 V132 W132 X132 Y132 Z132 AA132 AB132 AC132 AD132 AE132 AF132 AG132 AH132 AI132 AJ132 H135 I135 J135 K135 L135 M135 N135 O135 P135 Q135 R135 S135 T135 U135 V135 W135 X135 Y135 Z135 AA135 AB135 AC135 AD135 AE135 AF135 AG135 AH135 AI135 AJ135 H138 I138 J138 K138 L138 M138 N138 O138 P138 Q138 R138 S138 T138 U138 V138 W138 X138 Y138 Z138 AA138 AB138 AC138 AD138 AE138 AF138 AG138 AH138 AI138 AJ138 H141 I141 J141 K141 L141 M141 N141 O141 P141 Q141 R141 S141 T141 U141 V141 W141 X141 Y141 Z141 AA141 AB141 AC141 AD141 AE141 AF141 AG141 AH141 AI141 AJ141 H144 I144 J144 K144 L144 M144 N144 O144 P144 Q144 R144 S144 T144 U144 V144 W144 X144 Y144 Z144 AA144 AB144 AC144 AD144 AE144 AF144 AG144 AH144 AI144 AJ144 H147 I147 J147 K147 L147 M147 N147 O147 P147 Q147 R147 S147 T147 U147 V147 W147 X147 Y147 Z147 AA147 AB147 AC147 AD147 AE147 AF147 AG147 AH147 AI147 AJ147 H150 I150 J150 K150 L150 M150 N150 O150 P150 Q150 R150 S150 T150 U150 V150 W150 X150 Y150 Z150 AA150 AB150 AC150 AD150 AE150 AF150 AG150 AH150 AI150 AJ150 H153 I153 J153 K153 L153 M153 N153 O153 P153 Q153 R153 S153 T153 U153 V153 W153 X153 Y153 Z153 AA153 AB153 AC153 AD153 AE153 AF153 AG153 AH153 AI153 AJ153">
      <formula1>"☆,★"</formula1>
    </dataValidation>
  </dataValidations>
  <printOptions horizontalCentered="1"/>
  <pageMargins left="0.196527777777778" right="0.196527777777778" top="0.196527777777778" bottom="0.196527777777778" header="0" footer="0"/>
  <pageSetup paperSize="9" scale="53" fitToHeight="0" pageOrder="overThenDown" orientation="landscape" horizontalDpi="600"/>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3"/>
  <sheetViews>
    <sheetView showGridLines="0" showZeros="0" zoomScale="115" zoomScaleNormal="115" workbookViewId="0">
      <pane xSplit="7" ySplit="3" topLeftCell="H4" activePane="bottomRight" state="frozen"/>
      <selection/>
      <selection pane="topRight"/>
      <selection pane="bottomLeft"/>
      <selection pane="bottomRight" activeCell="F7" sqref="F7:F9"/>
    </sheetView>
  </sheetViews>
  <sheetFormatPr defaultColWidth="9" defaultRowHeight="19" customHeight="1"/>
  <cols>
    <col min="1" max="1" width="4.625" style="60" customWidth="1"/>
    <col min="2" max="2" width="7.175" style="60" customWidth="1"/>
    <col min="3" max="3" width="5.375" style="60" customWidth="1"/>
    <col min="4" max="7" width="6.84166666666667" style="60" customWidth="1"/>
    <col min="8" max="38" width="4.28333333333333" style="60" customWidth="1"/>
    <col min="39" max="16353" width="9" style="60"/>
  </cols>
  <sheetData>
    <row r="1" s="60" customFormat="1" ht="27" customHeight="1" spans="1:37">
      <c r="A1" s="62"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60" customFormat="1" ht="20" customHeight="1" spans="1:37">
      <c r="A2" s="63">
        <v>2017</v>
      </c>
      <c r="B2" s="63"/>
      <c r="C2" s="64">
        <v>12</v>
      </c>
      <c r="E2" s="65"/>
      <c r="F2" s="66" t="str">
        <f>"本月应出勤 "&amp;DAY(DATE(A2,C2+1,1)-1)&amp;" 天"</f>
        <v>本月应出勤 31 天</v>
      </c>
      <c r="G2" s="66"/>
      <c r="H2" s="66"/>
      <c r="I2" s="73"/>
      <c r="J2" s="74" t="s">
        <v>30</v>
      </c>
      <c r="K2" s="74"/>
      <c r="L2" s="74"/>
      <c r="M2" s="74"/>
      <c r="N2" s="74"/>
      <c r="O2" s="74"/>
      <c r="P2" s="74"/>
      <c r="Q2" s="74"/>
      <c r="R2" s="74"/>
      <c r="S2" s="74"/>
      <c r="T2" s="74"/>
      <c r="U2" s="74"/>
      <c r="V2" s="74"/>
      <c r="W2" s="75"/>
      <c r="X2" s="75"/>
      <c r="Y2" s="75"/>
      <c r="Z2" s="75"/>
      <c r="AA2" s="75"/>
      <c r="AB2" s="20"/>
      <c r="AC2" s="20"/>
      <c r="AD2" s="20"/>
      <c r="AE2" s="20"/>
      <c r="AF2" s="20"/>
      <c r="AG2" s="20"/>
      <c r="AH2" s="20"/>
      <c r="AI2" s="20"/>
      <c r="AJ2" s="20"/>
      <c r="AK2" s="20"/>
    </row>
    <row r="3" s="61" customFormat="1" ht="24" customHeight="1" spans="1:38">
      <c r="A3" s="67" t="s">
        <v>31</v>
      </c>
      <c r="B3" s="68" t="s">
        <v>0</v>
      </c>
      <c r="C3" s="68" t="s">
        <v>3</v>
      </c>
      <c r="D3" s="69" t="s">
        <v>32</v>
      </c>
      <c r="E3" s="69" t="s">
        <v>33</v>
      </c>
      <c r="F3" s="70" t="s">
        <v>34</v>
      </c>
      <c r="G3" s="70" t="s">
        <v>35</v>
      </c>
      <c r="H3" s="71">
        <f>IF(MONTH(DATE($A$2,$C$2,COLUMN(A1)))=$C$2,DATE($A$2,$C$2,COLUMN(A1)),"")</f>
        <v>43070</v>
      </c>
      <c r="I3" s="71">
        <f t="shared" ref="I3:AK3" si="0">IF(MONTH(DATE($A$2,$C$2,COLUMN(B1)))=$C$2,DATE($A$2,$C$2,COLUMN(B1)),"")</f>
        <v>43071</v>
      </c>
      <c r="J3" s="71">
        <f t="shared" si="0"/>
        <v>43072</v>
      </c>
      <c r="K3" s="71">
        <f t="shared" si="0"/>
        <v>43073</v>
      </c>
      <c r="L3" s="71">
        <f t="shared" si="0"/>
        <v>43074</v>
      </c>
      <c r="M3" s="71">
        <f t="shared" si="0"/>
        <v>43075</v>
      </c>
      <c r="N3" s="71">
        <f t="shared" si="0"/>
        <v>43076</v>
      </c>
      <c r="O3" s="71">
        <f t="shared" si="0"/>
        <v>43077</v>
      </c>
      <c r="P3" s="71">
        <f t="shared" si="0"/>
        <v>43078</v>
      </c>
      <c r="Q3" s="71">
        <f t="shared" si="0"/>
        <v>43079</v>
      </c>
      <c r="R3" s="71">
        <f t="shared" si="0"/>
        <v>43080</v>
      </c>
      <c r="S3" s="71">
        <f t="shared" si="0"/>
        <v>43081</v>
      </c>
      <c r="T3" s="71">
        <f t="shared" si="0"/>
        <v>43082</v>
      </c>
      <c r="U3" s="71">
        <f t="shared" si="0"/>
        <v>43083</v>
      </c>
      <c r="V3" s="71">
        <f t="shared" si="0"/>
        <v>43084</v>
      </c>
      <c r="W3" s="71">
        <f t="shared" si="0"/>
        <v>43085</v>
      </c>
      <c r="X3" s="71">
        <f t="shared" si="0"/>
        <v>43086</v>
      </c>
      <c r="Y3" s="71">
        <f t="shared" si="0"/>
        <v>43087</v>
      </c>
      <c r="Z3" s="71">
        <f t="shared" si="0"/>
        <v>43088</v>
      </c>
      <c r="AA3" s="71">
        <f t="shared" si="0"/>
        <v>43089</v>
      </c>
      <c r="AB3" s="71">
        <f t="shared" si="0"/>
        <v>43090</v>
      </c>
      <c r="AC3" s="71">
        <f t="shared" si="0"/>
        <v>43091</v>
      </c>
      <c r="AD3" s="71">
        <f t="shared" si="0"/>
        <v>43092</v>
      </c>
      <c r="AE3" s="71">
        <f t="shared" si="0"/>
        <v>43093</v>
      </c>
      <c r="AF3" s="71">
        <f t="shared" si="0"/>
        <v>43094</v>
      </c>
      <c r="AG3" s="71">
        <f t="shared" si="0"/>
        <v>43095</v>
      </c>
      <c r="AH3" s="71">
        <f t="shared" si="0"/>
        <v>43096</v>
      </c>
      <c r="AI3" s="71">
        <f t="shared" si="0"/>
        <v>43097</v>
      </c>
      <c r="AJ3" s="71">
        <f t="shared" si="0"/>
        <v>43098</v>
      </c>
      <c r="AK3" s="71">
        <f t="shared" si="0"/>
        <v>43099</v>
      </c>
      <c r="AL3" s="71">
        <f>IF(MONTH(DATE($A$2,$C$2,COLUMN(AE1)))=$C$2,DATE($A$2,$C$2,COLUMN(AE1)),"")</f>
        <v>43100</v>
      </c>
    </row>
    <row r="4" s="60" customFormat="1" customHeight="1" spans="1:7">
      <c r="A4" s="60">
        <f ca="1">IF(B4=0,"",COUNTA($B$3:$B3))</f>
        <v>1</v>
      </c>
      <c r="B4" s="72" t="str">
        <f ca="1">INDIRECT("员工信息表!B"&amp;COUNTA($B$3:$B3)+1)</f>
        <v>张1</v>
      </c>
      <c r="C4" s="72" t="str">
        <f ca="1">INDIRECT("员工信息表!E"&amp;COUNTA($B$3:$B3)+1)</f>
        <v>大工</v>
      </c>
      <c r="D4" s="72">
        <f>(COUNTIF($H4:$AL4,"●")+COUNTIF($H5:$AL5,"●"))*0.5</f>
        <v>0</v>
      </c>
      <c r="E4" s="72">
        <f>(COUNTIF($H4:$AL4,"○")+COUNTIF($H5:$AL5,"○"))*0.5</f>
        <v>0</v>
      </c>
      <c r="F4" s="72">
        <f>COUNTIF($H6:$AL6,"☆")/2+COUNTIF($H6:$AL6,"★")</f>
        <v>0</v>
      </c>
      <c r="G4" s="72" t="str">
        <f ca="1">IF(A4="","",IF(MOD(ROW(),3)=1,"上午",IF(MOD(ROW(),3)=2,"下午","加班")))</f>
        <v>上午</v>
      </c>
    </row>
    <row r="5" s="60" customFormat="1" customHeight="1" spans="2:7">
      <c r="B5" s="72"/>
      <c r="C5" s="72"/>
      <c r="D5" s="72"/>
      <c r="E5" s="72"/>
      <c r="F5" s="72"/>
      <c r="G5" s="72" t="str">
        <f ca="1">IF(A4="","",IF(MOD(ROW(),3)=1,"上午",IF(MOD(ROW(),3)=2,"下午","加班")))</f>
        <v>下午</v>
      </c>
    </row>
    <row r="6" s="60" customFormat="1" customHeight="1" spans="2:7">
      <c r="B6" s="72"/>
      <c r="C6" s="72"/>
      <c r="D6" s="72"/>
      <c r="E6" s="72"/>
      <c r="F6" s="72"/>
      <c r="G6" s="72" t="str">
        <f ca="1">IF(A4="","",IF(MOD(ROW(),3)=1,"上午",IF(MOD(ROW(),3)=2,"下午","加班")))</f>
        <v>加班</v>
      </c>
    </row>
    <row r="7" s="60" customFormat="1" customHeight="1" spans="1:7">
      <c r="A7" s="60">
        <f ca="1">IF(B7=0,"",COUNTA($B$3:$B6))</f>
        <v>2</v>
      </c>
      <c r="B7" s="72" t="str">
        <f ca="1">INDIRECT("员工信息表!B"&amp;COUNTA($B$3:$B6)+1)</f>
        <v>张2</v>
      </c>
      <c r="C7" s="72" t="str">
        <f ca="1">INDIRECT("员工信息表!E"&amp;COUNTA($B$3:$B6)+1)</f>
        <v>中工</v>
      </c>
      <c r="D7" s="72">
        <f>(COUNTIF($H7:$AL7,"●")+COUNTIF($H8:$AL8,"●"))*0.5</f>
        <v>0</v>
      </c>
      <c r="E7" s="72">
        <f>(COUNTIF($H7:$AL7,"○")+COUNTIF($H8:$AL8,"○"))*0.5</f>
        <v>0</v>
      </c>
      <c r="F7" s="72">
        <f>COUNTIF($H9:$AL9,"☆")/2+COUNTIF($H9:$AL9,"★")</f>
        <v>0</v>
      </c>
      <c r="G7" s="72" t="str">
        <f ca="1">IF(A7="","",IF(MOD(ROW(),3)=1,"上午",IF(MOD(ROW(),3)=2,"下午","加班")))</f>
        <v>上午</v>
      </c>
    </row>
    <row r="8" s="60" customFormat="1" customHeight="1" spans="2:7">
      <c r="B8" s="72"/>
      <c r="C8" s="72"/>
      <c r="D8" s="72"/>
      <c r="E8" s="72"/>
      <c r="F8" s="72"/>
      <c r="G8" s="72" t="str">
        <f ca="1">IF(A7="","",IF(MOD(ROW(),3)=1,"上午",IF(MOD(ROW(),3)=2,"下午","加班")))</f>
        <v>下午</v>
      </c>
    </row>
    <row r="9" s="60" customFormat="1" customHeight="1" spans="2:7">
      <c r="B9" s="72"/>
      <c r="C9" s="72"/>
      <c r="D9" s="72"/>
      <c r="E9" s="72"/>
      <c r="F9" s="72"/>
      <c r="G9" s="72" t="str">
        <f ca="1">IF(A7="","",IF(MOD(ROW(),3)=1,"上午",IF(MOD(ROW(),3)=2,"下午","加班")))</f>
        <v>加班</v>
      </c>
    </row>
    <row r="10" s="60" customFormat="1" customHeight="1" spans="1:7">
      <c r="A10" s="60">
        <f ca="1">IF(B10=0,"",COUNTA($B$3:$B9))</f>
        <v>3</v>
      </c>
      <c r="B10" s="72" t="str">
        <f ca="1">INDIRECT("员工信息表!B"&amp;COUNTA($B$3:$B9)+1)</f>
        <v>张3</v>
      </c>
      <c r="C10" s="72" t="str">
        <f ca="1">INDIRECT("员工信息表!E"&amp;COUNTA($B$3:$B9)+1)</f>
        <v>大工</v>
      </c>
      <c r="D10" s="72">
        <f>(COUNTIF($H10:$AL10,"●")+COUNTIF($H11:$AL11,"●"))*0.5</f>
        <v>0</v>
      </c>
      <c r="E10" s="72">
        <f>(COUNTIF($H10:$AL10,"○")+COUNTIF($H11:$AL11,"○"))*0.5</f>
        <v>0</v>
      </c>
      <c r="F10" s="72">
        <f>COUNTIF($H12:$AL12,"☆")/2+COUNTIF($H12:$AL12,"★")</f>
        <v>0</v>
      </c>
      <c r="G10" s="72" t="str">
        <f ca="1">IF(A10="","",IF(MOD(ROW(),3)=1,"上午",IF(MOD(ROW(),3)=2,"下午","加班")))</f>
        <v>上午</v>
      </c>
    </row>
    <row r="11" s="60" customFormat="1" customHeight="1" spans="2:7">
      <c r="B11" s="72"/>
      <c r="C11" s="72"/>
      <c r="D11" s="72"/>
      <c r="E11" s="72"/>
      <c r="F11" s="72"/>
      <c r="G11" s="72" t="str">
        <f ca="1">IF(A10="","",IF(MOD(ROW(),3)=1,"上午",IF(MOD(ROW(),3)=2,"下午","加班")))</f>
        <v>下午</v>
      </c>
    </row>
    <row r="12" s="60" customFormat="1" customHeight="1" spans="2:7">
      <c r="B12" s="72"/>
      <c r="C12" s="72"/>
      <c r="D12" s="72"/>
      <c r="E12" s="72"/>
      <c r="F12" s="72"/>
      <c r="G12" s="72" t="str">
        <f ca="1">IF(A10="","",IF(MOD(ROW(),3)=1,"上午",IF(MOD(ROW(),3)=2,"下午","加班")))</f>
        <v>加班</v>
      </c>
    </row>
    <row r="13" s="60" customFormat="1" customHeight="1" spans="1:7">
      <c r="A13" s="60">
        <f ca="1">IF(B13=0,"",COUNTA($B$3:$B12))</f>
        <v>4</v>
      </c>
      <c r="B13" s="72" t="str">
        <f ca="1">INDIRECT("员工信息表!B"&amp;COUNTA($B$3:$B12)+1)</f>
        <v>张4</v>
      </c>
      <c r="C13" s="72" t="str">
        <f ca="1">INDIRECT("员工信息表!E"&amp;COUNTA($B$3:$B12)+1)</f>
        <v>普工</v>
      </c>
      <c r="D13" s="72">
        <f>(COUNTIF($H13:$AL13,"●")+COUNTIF($H14:$AL14,"●"))*0.5</f>
        <v>0</v>
      </c>
      <c r="E13" s="72">
        <f>(COUNTIF($H13:$AL13,"○")+COUNTIF($H14:$AL14,"○"))*0.5</f>
        <v>0</v>
      </c>
      <c r="F13" s="72">
        <f>COUNTIF($H15:$AL15,"☆")/2+COUNTIF($H15:$AL15,"★")</f>
        <v>0</v>
      </c>
      <c r="G13" s="72" t="str">
        <f ca="1">IF(A13="","",IF(MOD(ROW(),3)=1,"上午",IF(MOD(ROW(),3)=2,"下午","加班")))</f>
        <v>上午</v>
      </c>
    </row>
    <row r="14" s="60" customFormat="1" customHeight="1" spans="2:7">
      <c r="B14" s="72"/>
      <c r="C14" s="72"/>
      <c r="D14" s="72"/>
      <c r="E14" s="72"/>
      <c r="F14" s="72"/>
      <c r="G14" s="72" t="str">
        <f ca="1">IF(A13="","",IF(MOD(ROW(),3)=1,"上午",IF(MOD(ROW(),3)=2,"下午","加班")))</f>
        <v>下午</v>
      </c>
    </row>
    <row r="15" s="60" customFormat="1" customHeight="1" spans="2:7">
      <c r="B15" s="72"/>
      <c r="C15" s="72"/>
      <c r="D15" s="72"/>
      <c r="E15" s="72"/>
      <c r="F15" s="72"/>
      <c r="G15" s="72" t="str">
        <f ca="1">IF(A13="","",IF(MOD(ROW(),3)=1,"上午",IF(MOD(ROW(),3)=2,"下午","加班")))</f>
        <v>加班</v>
      </c>
    </row>
    <row r="16" s="60" customFormat="1" customHeight="1" spans="1:7">
      <c r="A16" s="60">
        <f ca="1">IF(B16=0,"",COUNTA($B$3:$B15))</f>
        <v>5</v>
      </c>
      <c r="B16" s="72" t="str">
        <f ca="1">INDIRECT("员工信息表!B"&amp;COUNTA($B$3:$B15)+1)</f>
        <v>张5</v>
      </c>
      <c r="C16" s="72" t="str">
        <f ca="1">INDIRECT("员工信息表!E"&amp;COUNTA($B$3:$B15)+1)</f>
        <v>大工</v>
      </c>
      <c r="D16" s="72">
        <f>(COUNTIF($H16:$AL16,"●")+COUNTIF($H17:$AL17,"●"))*0.5</f>
        <v>0</v>
      </c>
      <c r="E16" s="72">
        <f>(COUNTIF($H16:$AL16,"○")+COUNTIF($H17:$AL17,"○"))*0.5</f>
        <v>0</v>
      </c>
      <c r="F16" s="72">
        <f>COUNTIF($H18:$AL18,"☆")/2+COUNTIF($H18:$AL18,"★")</f>
        <v>0</v>
      </c>
      <c r="G16" s="72" t="str">
        <f ca="1">IF(A16="","",IF(MOD(ROW(),3)=1,"上午",IF(MOD(ROW(),3)=2,"下午","加班")))</f>
        <v>上午</v>
      </c>
    </row>
    <row r="17" s="60" customFormat="1" customHeight="1" spans="2:7">
      <c r="B17" s="72"/>
      <c r="C17" s="72"/>
      <c r="D17" s="72"/>
      <c r="E17" s="72"/>
      <c r="F17" s="72"/>
      <c r="G17" s="72" t="str">
        <f ca="1">IF(A16="","",IF(MOD(ROW(),3)=1,"上午",IF(MOD(ROW(),3)=2,"下午","加班")))</f>
        <v>下午</v>
      </c>
    </row>
    <row r="18" s="60" customFormat="1" customHeight="1" spans="2:7">
      <c r="B18" s="72"/>
      <c r="C18" s="72"/>
      <c r="D18" s="72"/>
      <c r="E18" s="72"/>
      <c r="F18" s="72"/>
      <c r="G18" s="72" t="str">
        <f ca="1">IF(A16="","",IF(MOD(ROW(),3)=1,"上午",IF(MOD(ROW(),3)=2,"下午","加班")))</f>
        <v>加班</v>
      </c>
    </row>
    <row r="19" s="60" customFormat="1" customHeight="1" spans="1:7">
      <c r="A19" s="60">
        <f ca="1">IF(B19=0,"",COUNTA($B$3:$B18))</f>
        <v>6</v>
      </c>
      <c r="B19" s="72" t="str">
        <f ca="1">INDIRECT("员工信息表!B"&amp;COUNTA($B$3:$B18)+1)</f>
        <v>张6</v>
      </c>
      <c r="C19" s="72" t="str">
        <f ca="1">INDIRECT("员工信息表!E"&amp;COUNTA($B$3:$B18)+1)</f>
        <v>普工</v>
      </c>
      <c r="D19" s="72">
        <f>(COUNTIF($H19:$AL19,"●")+COUNTIF($H20:$AL20,"●"))*0.5</f>
        <v>0</v>
      </c>
      <c r="E19" s="72">
        <f>(COUNTIF($H19:$AL19,"○")+COUNTIF($H20:$AL20,"○"))*0.5</f>
        <v>0</v>
      </c>
      <c r="F19" s="72">
        <f>COUNTIF($H21:$AL21,"☆")/2+COUNTIF($H21:$AL21,"★")</f>
        <v>0</v>
      </c>
      <c r="G19" s="72" t="str">
        <f ca="1">IF(A19="","",IF(MOD(ROW(),3)=1,"上午",IF(MOD(ROW(),3)=2,"下午","加班")))</f>
        <v>上午</v>
      </c>
    </row>
    <row r="20" s="60" customFormat="1" customHeight="1" spans="2:7">
      <c r="B20" s="72"/>
      <c r="C20" s="72"/>
      <c r="D20" s="72"/>
      <c r="E20" s="72"/>
      <c r="F20" s="72"/>
      <c r="G20" s="72" t="str">
        <f ca="1">IF(A19="","",IF(MOD(ROW(),3)=1,"上午",IF(MOD(ROW(),3)=2,"下午","加班")))</f>
        <v>下午</v>
      </c>
    </row>
    <row r="21" s="60" customFormat="1" customHeight="1" spans="2:7">
      <c r="B21" s="72"/>
      <c r="C21" s="72"/>
      <c r="D21" s="72"/>
      <c r="E21" s="72"/>
      <c r="F21" s="72"/>
      <c r="G21" s="72" t="str">
        <f ca="1">IF(A19="","",IF(MOD(ROW(),3)=1,"上午",IF(MOD(ROW(),3)=2,"下午","加班")))</f>
        <v>加班</v>
      </c>
    </row>
    <row r="22" s="60" customFormat="1" customHeight="1" spans="1:7">
      <c r="A22" s="60">
        <f ca="1">IF(B22=0,"",COUNTA($B$3:$B21))</f>
        <v>7</v>
      </c>
      <c r="B22" s="72" t="str">
        <f ca="1">INDIRECT("员工信息表!B"&amp;COUNTA($B$3:$B21)+1)</f>
        <v>张7</v>
      </c>
      <c r="C22" s="72" t="str">
        <f ca="1">INDIRECT("员工信息表!E"&amp;COUNTA($B$3:$B21)+1)</f>
        <v>大工</v>
      </c>
      <c r="D22" s="72">
        <f>(COUNTIF($H22:$AL22,"●")+COUNTIF($H23:$AL23,"●"))*0.5</f>
        <v>0</v>
      </c>
      <c r="E22" s="72">
        <f>(COUNTIF($H22:$AL22,"○")+COUNTIF($H23:$AL23,"○"))*0.5</f>
        <v>0</v>
      </c>
      <c r="F22" s="72">
        <f>COUNTIF($H24:$AL24,"☆")/2+COUNTIF($H24:$AL24,"★")</f>
        <v>0</v>
      </c>
      <c r="G22" s="72" t="str">
        <f ca="1">IF(A22="","",IF(MOD(ROW(),3)=1,"上午",IF(MOD(ROW(),3)=2,"下午","加班")))</f>
        <v>上午</v>
      </c>
    </row>
    <row r="23" s="60" customFormat="1" customHeight="1" spans="2:7">
      <c r="B23" s="72"/>
      <c r="C23" s="72"/>
      <c r="D23" s="72"/>
      <c r="E23" s="72"/>
      <c r="F23" s="72"/>
      <c r="G23" s="72" t="str">
        <f ca="1">IF(A22="","",IF(MOD(ROW(),3)=1,"上午",IF(MOD(ROW(),3)=2,"下午","加班")))</f>
        <v>下午</v>
      </c>
    </row>
    <row r="24" s="60" customFormat="1" customHeight="1" spans="2:7">
      <c r="B24" s="72"/>
      <c r="C24" s="72"/>
      <c r="D24" s="72"/>
      <c r="E24" s="72"/>
      <c r="F24" s="72"/>
      <c r="G24" s="72" t="str">
        <f ca="1">IF(A22="","",IF(MOD(ROW(),3)=1,"上午",IF(MOD(ROW(),3)=2,"下午","加班")))</f>
        <v>加班</v>
      </c>
    </row>
    <row r="25" s="60" customFormat="1" customHeight="1" spans="1:7">
      <c r="A25" s="60">
        <f ca="1">IF(B25=0,"",COUNTA($B$3:$B24))</f>
        <v>8</v>
      </c>
      <c r="B25" s="72" t="str">
        <f ca="1">INDIRECT("员工信息表!B"&amp;COUNTA($B$3:$B24)+1)</f>
        <v>张8</v>
      </c>
      <c r="C25" s="72" t="str">
        <f ca="1">INDIRECT("员工信息表!E"&amp;COUNTA($B$3:$B24)+1)</f>
        <v>大工</v>
      </c>
      <c r="D25" s="72">
        <f>(COUNTIF($H25:$AL25,"●")+COUNTIF($H26:$AL26,"●"))*0.5</f>
        <v>0</v>
      </c>
      <c r="E25" s="72">
        <f>(COUNTIF($H25:$AL25,"○")+COUNTIF($H26:$AL26,"○"))*0.5</f>
        <v>0</v>
      </c>
      <c r="F25" s="72">
        <f>COUNTIF($H27:$AL27,"☆")/2+COUNTIF($H27:$AL27,"★")</f>
        <v>0</v>
      </c>
      <c r="G25" s="72" t="str">
        <f ca="1">IF(A25="","",IF(MOD(ROW(),3)=1,"上午",IF(MOD(ROW(),3)=2,"下午","加班")))</f>
        <v>上午</v>
      </c>
    </row>
    <row r="26" s="60" customFormat="1" customHeight="1" spans="2:7">
      <c r="B26" s="72"/>
      <c r="C26" s="72"/>
      <c r="D26" s="72"/>
      <c r="E26" s="72"/>
      <c r="F26" s="72"/>
      <c r="G26" s="72" t="str">
        <f ca="1">IF(A25="","",IF(MOD(ROW(),3)=1,"上午",IF(MOD(ROW(),3)=2,"下午","加班")))</f>
        <v>下午</v>
      </c>
    </row>
    <row r="27" s="60" customFormat="1" customHeight="1" spans="2:7">
      <c r="B27" s="72"/>
      <c r="C27" s="72"/>
      <c r="D27" s="72"/>
      <c r="E27" s="72"/>
      <c r="F27" s="72"/>
      <c r="G27" s="72" t="str">
        <f ca="1">IF(A25="","",IF(MOD(ROW(),3)=1,"上午",IF(MOD(ROW(),3)=2,"下午","加班")))</f>
        <v>加班</v>
      </c>
    </row>
    <row r="28" s="60" customFormat="1" customHeight="1" spans="1:7">
      <c r="A28" s="60">
        <f ca="1">IF(B28=0,"",COUNTA($B$3:$B27))</f>
        <v>9</v>
      </c>
      <c r="B28" s="72" t="str">
        <f ca="1">INDIRECT("员工信息表!B"&amp;COUNTA($B$3:$B27)+1)</f>
        <v>张9</v>
      </c>
      <c r="C28" s="72" t="str">
        <f ca="1">INDIRECT("员工信息表!E"&amp;COUNTA($B$3:$B27)+1)</f>
        <v>大工</v>
      </c>
      <c r="D28" s="72">
        <f>(COUNTIF($H28:$AL28,"●")+COUNTIF($H29:$AL29,"●"))*0.5</f>
        <v>0</v>
      </c>
      <c r="E28" s="72">
        <f>(COUNTIF($H28:$AL28,"○")+COUNTIF($H29:$AL29,"○"))*0.5</f>
        <v>0</v>
      </c>
      <c r="F28" s="72">
        <f>COUNTIF($H30:$AL30,"☆")/2+COUNTIF($H30:$AL30,"★")</f>
        <v>0</v>
      </c>
      <c r="G28" s="72" t="str">
        <f ca="1">IF(A28="","",IF(MOD(ROW(),3)=1,"上午",IF(MOD(ROW(),3)=2,"下午","加班")))</f>
        <v>上午</v>
      </c>
    </row>
    <row r="29" s="60" customFormat="1" customHeight="1" spans="2:7">
      <c r="B29" s="72"/>
      <c r="C29" s="72"/>
      <c r="D29" s="72"/>
      <c r="E29" s="72"/>
      <c r="F29" s="72"/>
      <c r="G29" s="72" t="str">
        <f ca="1">IF(A28="","",IF(MOD(ROW(),3)=1,"上午",IF(MOD(ROW(),3)=2,"下午","加班")))</f>
        <v>下午</v>
      </c>
    </row>
    <row r="30" s="60" customFormat="1" customHeight="1" spans="2:7">
      <c r="B30" s="72"/>
      <c r="C30" s="72"/>
      <c r="D30" s="72"/>
      <c r="E30" s="72"/>
      <c r="F30" s="72"/>
      <c r="G30" s="72" t="str">
        <f ca="1">IF(A28="","",IF(MOD(ROW(),3)=1,"上午",IF(MOD(ROW(),3)=2,"下午","加班")))</f>
        <v>加班</v>
      </c>
    </row>
    <row r="31" s="60" customFormat="1" customHeight="1" spans="1:7">
      <c r="A31" s="60">
        <f ca="1">IF(B31=0,"",COUNTA($B$3:$B30))</f>
        <v>10</v>
      </c>
      <c r="B31" s="72" t="str">
        <f ca="1">INDIRECT("员工信息表!B"&amp;COUNTA($B$3:$B30)+1)</f>
        <v>张10</v>
      </c>
      <c r="C31" s="72" t="str">
        <f ca="1">INDIRECT("员工信息表!E"&amp;COUNTA($B$3:$B30)+1)</f>
        <v>普工</v>
      </c>
      <c r="D31" s="72">
        <f>(COUNTIF($H31:$AL31,"●")+COUNTIF($H32:$AL32,"●"))*0.5</f>
        <v>0</v>
      </c>
      <c r="E31" s="72">
        <f>(COUNTIF($H31:$AL31,"○")+COUNTIF($H32:$AL32,"○"))*0.5</f>
        <v>0</v>
      </c>
      <c r="F31" s="72">
        <f>COUNTIF($H33:$AL33,"☆")/2+COUNTIF($H33:$AL33,"★")</f>
        <v>0</v>
      </c>
      <c r="G31" s="72" t="str">
        <f ca="1">IF(A31="","",IF(MOD(ROW(),3)=1,"上午",IF(MOD(ROW(),3)=2,"下午","加班")))</f>
        <v>上午</v>
      </c>
    </row>
    <row r="32" s="60" customFormat="1" customHeight="1" spans="2:7">
      <c r="B32" s="72"/>
      <c r="C32" s="72"/>
      <c r="D32" s="72"/>
      <c r="E32" s="72"/>
      <c r="F32" s="72"/>
      <c r="G32" s="72" t="str">
        <f ca="1">IF(A31="","",IF(MOD(ROW(),3)=1,"上午",IF(MOD(ROW(),3)=2,"下午","加班")))</f>
        <v>下午</v>
      </c>
    </row>
    <row r="33" s="60" customFormat="1" customHeight="1" spans="2:7">
      <c r="B33" s="72"/>
      <c r="C33" s="72"/>
      <c r="D33" s="72"/>
      <c r="E33" s="72"/>
      <c r="F33" s="72"/>
      <c r="G33" s="72" t="str">
        <f ca="1">IF(A31="","",IF(MOD(ROW(),3)=1,"上午",IF(MOD(ROW(),3)=2,"下午","加班")))</f>
        <v>加班</v>
      </c>
    </row>
    <row r="34" s="60" customFormat="1" customHeight="1" spans="1:7">
      <c r="A34" s="60">
        <f ca="1">IF(B34=0,"",COUNTA($B$3:$B33))</f>
        <v>11</v>
      </c>
      <c r="B34" s="72" t="str">
        <f ca="1">INDIRECT("员工信息表!B"&amp;COUNTA($B$3:$B33)+1)</f>
        <v>张11</v>
      </c>
      <c r="C34" s="72" t="str">
        <f ca="1">INDIRECT("员工信息表!E"&amp;COUNTA($B$3:$B33)+1)</f>
        <v>技工</v>
      </c>
      <c r="D34" s="72">
        <f>(COUNTIF($H34:$AL34,"●")+COUNTIF($H35:$AL35,"●"))*0.5</f>
        <v>0</v>
      </c>
      <c r="E34" s="72">
        <f>(COUNTIF($H34:$AL34,"○")+COUNTIF($H35:$AL35,"○"))*0.5</f>
        <v>0</v>
      </c>
      <c r="F34" s="72">
        <f>COUNTIF($H36:$AL36,"☆")/2+COUNTIF($H36:$AL36,"★")</f>
        <v>0</v>
      </c>
      <c r="G34" s="72" t="str">
        <f ca="1">IF(A34="","",IF(MOD(ROW(),3)=1,"上午",IF(MOD(ROW(),3)=2,"下午","加班")))</f>
        <v>上午</v>
      </c>
    </row>
    <row r="35" s="60" customFormat="1" customHeight="1" spans="2:7">
      <c r="B35" s="72"/>
      <c r="C35" s="72"/>
      <c r="D35" s="72"/>
      <c r="E35" s="72"/>
      <c r="F35" s="72"/>
      <c r="G35" s="72" t="str">
        <f ca="1">IF(A34="","",IF(MOD(ROW(),3)=1,"上午",IF(MOD(ROW(),3)=2,"下午","加班")))</f>
        <v>下午</v>
      </c>
    </row>
    <row r="36" s="60" customFormat="1" customHeight="1" spans="2:7">
      <c r="B36" s="72"/>
      <c r="C36" s="72"/>
      <c r="D36" s="72"/>
      <c r="E36" s="72"/>
      <c r="F36" s="72"/>
      <c r="G36" s="72" t="str">
        <f ca="1">IF(A34="","",IF(MOD(ROW(),3)=1,"上午",IF(MOD(ROW(),3)=2,"下午","加班")))</f>
        <v>加班</v>
      </c>
    </row>
    <row r="37" s="60" customFormat="1" customHeight="1" spans="1:7">
      <c r="A37" s="60">
        <f ca="1">IF(B37=0,"",COUNTA($B$3:$B36))</f>
        <v>12</v>
      </c>
      <c r="B37" s="72" t="str">
        <f ca="1">INDIRECT("员工信息表!B"&amp;COUNTA($B$3:$B36)+1)</f>
        <v>张12</v>
      </c>
      <c r="C37" s="72" t="str">
        <f ca="1">INDIRECT("员工信息表!E"&amp;COUNTA($B$3:$B36)+1)</f>
        <v>技工</v>
      </c>
      <c r="D37" s="72">
        <f>(COUNTIF($H37:$AL37,"●")+COUNTIF($H38:$AL38,"●"))*0.5</f>
        <v>0</v>
      </c>
      <c r="E37" s="72">
        <f>(COUNTIF($H37:$AL37,"○")+COUNTIF($H38:$AL38,"○"))*0.5</f>
        <v>0</v>
      </c>
      <c r="F37" s="72">
        <f>COUNTIF($H39:$AL39,"☆")/2+COUNTIF($H39:$AL39,"★")</f>
        <v>0</v>
      </c>
      <c r="G37" s="72" t="str">
        <f ca="1">IF(A37="","",IF(MOD(ROW(),3)=1,"上午",IF(MOD(ROW(),3)=2,"下午","加班")))</f>
        <v>上午</v>
      </c>
    </row>
    <row r="38" s="60" customFormat="1" customHeight="1" spans="2:7">
      <c r="B38" s="72"/>
      <c r="C38" s="72"/>
      <c r="D38" s="72"/>
      <c r="E38" s="72"/>
      <c r="F38" s="72"/>
      <c r="G38" s="72" t="str">
        <f ca="1">IF(A37="","",IF(MOD(ROW(),3)=1,"上午",IF(MOD(ROW(),3)=2,"下午","加班")))</f>
        <v>下午</v>
      </c>
    </row>
    <row r="39" s="60" customFormat="1" customHeight="1" spans="2:7">
      <c r="B39" s="72"/>
      <c r="C39" s="72"/>
      <c r="D39" s="72"/>
      <c r="E39" s="72"/>
      <c r="F39" s="72"/>
      <c r="G39" s="72" t="str">
        <f ca="1">IF(A37="","",IF(MOD(ROW(),3)=1,"上午",IF(MOD(ROW(),3)=2,"下午","加班")))</f>
        <v>加班</v>
      </c>
    </row>
    <row r="40" customHeight="1" spans="1:7">
      <c r="A40" s="60" t="str">
        <f ca="1">IF(B40=0,"",COUNTA($B$3:$B39))</f>
        <v/>
      </c>
      <c r="B40" s="72">
        <f ca="1">INDIRECT("员工信息表!B"&amp;COUNTA($B$3:$B39)+1)</f>
        <v>0</v>
      </c>
      <c r="C40" s="72">
        <f ca="1">INDIRECT("员工信息表!E"&amp;COUNTA($B$3:$B39)+1)</f>
        <v>0</v>
      </c>
      <c r="D40" s="72">
        <f>(COUNTIF($H40:$AL40,"●")+COUNTIF($H41:$AL41,"●"))*0.5</f>
        <v>0</v>
      </c>
      <c r="E40" s="72">
        <f>(COUNTIF($H40:$AL40,"○")+COUNTIF($H41:$AL41,"○"))*0.5</f>
        <v>0</v>
      </c>
      <c r="F40" s="72">
        <f>COUNTIF($H42:$AL42,"☆")/2+COUNTIF($H42:$AL42,"★")</f>
        <v>0</v>
      </c>
      <c r="G40" s="72" t="str">
        <f ca="1">IF(A40="","",IF(MOD(ROW(),3)=1,"上午",IF(MOD(ROW(),3)=2,"下午","加班")))</f>
        <v/>
      </c>
    </row>
    <row r="41" customHeight="1" spans="2:7">
      <c r="B41" s="72"/>
      <c r="C41" s="72"/>
      <c r="D41" s="72"/>
      <c r="E41" s="72"/>
      <c r="F41" s="72"/>
      <c r="G41" s="72" t="str">
        <f ca="1">IF(A40="","",IF(MOD(ROW(),3)=1,"上午",IF(MOD(ROW(),3)=2,"下午","加班")))</f>
        <v/>
      </c>
    </row>
    <row r="42" customHeight="1" spans="2:7">
      <c r="B42" s="72"/>
      <c r="C42" s="72"/>
      <c r="D42" s="72"/>
      <c r="E42" s="72"/>
      <c r="F42" s="72"/>
      <c r="G42" s="72" t="str">
        <f ca="1">IF(A40="","",IF(MOD(ROW(),3)=1,"上午",IF(MOD(ROW(),3)=2,"下午","加班")))</f>
        <v/>
      </c>
    </row>
    <row r="43" customHeight="1" spans="1:7">
      <c r="A43" s="60" t="str">
        <f ca="1">IF(B43=0,"",COUNTA($B$3:$B42))</f>
        <v/>
      </c>
      <c r="B43" s="72">
        <f ca="1">INDIRECT("员工信息表!B"&amp;COUNTA($B$3:$B42)+1)</f>
        <v>0</v>
      </c>
      <c r="C43" s="72">
        <f ca="1">INDIRECT("员工信息表!E"&amp;COUNTA($B$3:$B42)+1)</f>
        <v>0</v>
      </c>
      <c r="D43" s="72">
        <f>(COUNTIF($H43:$AL43,"●")+COUNTIF($H44:$AL44,"●"))*0.5</f>
        <v>0</v>
      </c>
      <c r="E43" s="72">
        <f>(COUNTIF($H43:$AL43,"○")+COUNTIF($H44:$AL44,"○"))*0.5</f>
        <v>0</v>
      </c>
      <c r="F43" s="72">
        <f>COUNTIF($H45:$AL45,"☆")/2+COUNTIF($H45:$AL45,"★")</f>
        <v>0</v>
      </c>
      <c r="G43" s="72" t="str">
        <f ca="1">IF(A43="","",IF(MOD(ROW(),3)=1,"上午",IF(MOD(ROW(),3)=2,"下午","加班")))</f>
        <v/>
      </c>
    </row>
    <row r="44" customHeight="1" spans="2:7">
      <c r="B44" s="72"/>
      <c r="C44" s="72"/>
      <c r="D44" s="72"/>
      <c r="E44" s="72"/>
      <c r="F44" s="72"/>
      <c r="G44" s="72" t="str">
        <f ca="1">IF(A43="","",IF(MOD(ROW(),3)=1,"上午",IF(MOD(ROW(),3)=2,"下午","加班")))</f>
        <v/>
      </c>
    </row>
    <row r="45" customHeight="1" spans="2:7">
      <c r="B45" s="72"/>
      <c r="C45" s="72"/>
      <c r="D45" s="72"/>
      <c r="E45" s="72"/>
      <c r="F45" s="72"/>
      <c r="G45" s="72" t="str">
        <f ca="1">IF(A43="","",IF(MOD(ROW(),3)=1,"上午",IF(MOD(ROW(),3)=2,"下午","加班")))</f>
        <v/>
      </c>
    </row>
    <row r="46" customHeight="1" spans="1:7">
      <c r="A46" s="60" t="str">
        <f ca="1">IF(B46=0,"",COUNTA($B$3:$B45))</f>
        <v/>
      </c>
      <c r="B46" s="72">
        <f ca="1">INDIRECT("员工信息表!B"&amp;COUNTA($B$3:$B45)+1)</f>
        <v>0</v>
      </c>
      <c r="C46" s="72">
        <f ca="1">INDIRECT("员工信息表!E"&amp;COUNTA($B$3:$B45)+1)</f>
        <v>0</v>
      </c>
      <c r="D46" s="72">
        <f>(COUNTIF($H46:$AL46,"●")+COUNTIF($H47:$AL47,"●"))*0.5</f>
        <v>0</v>
      </c>
      <c r="E46" s="72">
        <f>(COUNTIF($H46:$AL46,"○")+COUNTIF($H47:$AL47,"○"))*0.5</f>
        <v>0</v>
      </c>
      <c r="F46" s="72">
        <f>COUNTIF($H48:$AL48,"☆")/2+COUNTIF($H48:$AL48,"★")</f>
        <v>0</v>
      </c>
      <c r="G46" s="72" t="str">
        <f ca="1">IF(A46="","",IF(MOD(ROW(),3)=1,"上午",IF(MOD(ROW(),3)=2,"下午","加班")))</f>
        <v/>
      </c>
    </row>
    <row r="47" customHeight="1" spans="2:7">
      <c r="B47" s="72"/>
      <c r="C47" s="72"/>
      <c r="D47" s="72"/>
      <c r="E47" s="72"/>
      <c r="F47" s="72"/>
      <c r="G47" s="72" t="str">
        <f ca="1">IF(A46="","",IF(MOD(ROW(),3)=1,"上午",IF(MOD(ROW(),3)=2,"下午","加班")))</f>
        <v/>
      </c>
    </row>
    <row r="48" customHeight="1" spans="2:7">
      <c r="B48" s="72"/>
      <c r="C48" s="72"/>
      <c r="D48" s="72"/>
      <c r="E48" s="72"/>
      <c r="F48" s="72"/>
      <c r="G48" s="72" t="str">
        <f ca="1">IF(A46="","",IF(MOD(ROW(),3)=1,"上午",IF(MOD(ROW(),3)=2,"下午","加班")))</f>
        <v/>
      </c>
    </row>
    <row r="49" customHeight="1" spans="1:7">
      <c r="A49" s="60" t="str">
        <f ca="1">IF(B49=0,"",COUNTA($B$3:$B48))</f>
        <v/>
      </c>
      <c r="B49" s="72">
        <f ca="1">INDIRECT("员工信息表!B"&amp;COUNTA($B$3:$B48)+1)</f>
        <v>0</v>
      </c>
      <c r="C49" s="72">
        <f ca="1">INDIRECT("员工信息表!E"&amp;COUNTA($B$3:$B48)+1)</f>
        <v>0</v>
      </c>
      <c r="D49" s="72">
        <f>(COUNTIF($H49:$AL49,"●")+COUNTIF($H50:$AL50,"●"))*0.5</f>
        <v>0</v>
      </c>
      <c r="E49" s="72">
        <f>(COUNTIF($H49:$AL49,"○")+COUNTIF($H50:$AL50,"○"))*0.5</f>
        <v>0</v>
      </c>
      <c r="F49" s="72">
        <f>COUNTIF($H51:$AL51,"☆")/2+COUNTIF($H51:$AL51,"★")</f>
        <v>0</v>
      </c>
      <c r="G49" s="72" t="str">
        <f ca="1">IF(A49="","",IF(MOD(ROW(),3)=1,"上午",IF(MOD(ROW(),3)=2,"下午","加班")))</f>
        <v/>
      </c>
    </row>
    <row r="50" customHeight="1" spans="2:7">
      <c r="B50" s="72"/>
      <c r="C50" s="72"/>
      <c r="D50" s="72"/>
      <c r="E50" s="72"/>
      <c r="F50" s="72"/>
      <c r="G50" s="72" t="str">
        <f ca="1">IF(A49="","",IF(MOD(ROW(),3)=1,"上午",IF(MOD(ROW(),3)=2,"下午","加班")))</f>
        <v/>
      </c>
    </row>
    <row r="51" customHeight="1" spans="2:7">
      <c r="B51" s="72"/>
      <c r="C51" s="72"/>
      <c r="D51" s="72"/>
      <c r="E51" s="72"/>
      <c r="F51" s="72"/>
      <c r="G51" s="72" t="str">
        <f ca="1">IF(A49="","",IF(MOD(ROW(),3)=1,"上午",IF(MOD(ROW(),3)=2,"下午","加班")))</f>
        <v/>
      </c>
    </row>
    <row r="52" customHeight="1" spans="1:7">
      <c r="A52" s="60" t="str">
        <f ca="1">IF(B52=0,"",COUNTA($B$3:$B51))</f>
        <v/>
      </c>
      <c r="B52" s="72">
        <f ca="1">INDIRECT("员工信息表!B"&amp;COUNTA($B$3:$B51)+1)</f>
        <v>0</v>
      </c>
      <c r="C52" s="72">
        <f ca="1">INDIRECT("员工信息表!E"&amp;COUNTA($B$3:$B51)+1)</f>
        <v>0</v>
      </c>
      <c r="D52" s="72">
        <f>(COUNTIF($H52:$AL52,"●")+COUNTIF($H53:$AL53,"●"))*0.5</f>
        <v>0</v>
      </c>
      <c r="E52" s="72">
        <f>(COUNTIF($H52:$AL52,"○")+COUNTIF($H53:$AL53,"○"))*0.5</f>
        <v>0</v>
      </c>
      <c r="F52" s="72">
        <f>COUNTIF($H54:$AL54,"☆")/2+COUNTIF($H54:$AL54,"★")</f>
        <v>0</v>
      </c>
      <c r="G52" s="72" t="str">
        <f ca="1">IF(A52="","",IF(MOD(ROW(),3)=1,"上午",IF(MOD(ROW(),3)=2,"下午","加班")))</f>
        <v/>
      </c>
    </row>
    <row r="53" customHeight="1" spans="2:7">
      <c r="B53" s="72"/>
      <c r="C53" s="72"/>
      <c r="D53" s="72"/>
      <c r="E53" s="72"/>
      <c r="F53" s="72"/>
      <c r="G53" s="72" t="str">
        <f ca="1">IF(A52="","",IF(MOD(ROW(),3)=1,"上午",IF(MOD(ROW(),3)=2,"下午","加班")))</f>
        <v/>
      </c>
    </row>
    <row r="54" customHeight="1" spans="2:7">
      <c r="B54" s="72"/>
      <c r="C54" s="72"/>
      <c r="D54" s="72"/>
      <c r="E54" s="72"/>
      <c r="F54" s="72"/>
      <c r="G54" s="72" t="str">
        <f ca="1">IF(A52="","",IF(MOD(ROW(),3)=1,"上午",IF(MOD(ROW(),3)=2,"下午","加班")))</f>
        <v/>
      </c>
    </row>
    <row r="55" customHeight="1" spans="1:7">
      <c r="A55" s="60" t="str">
        <f ca="1">IF(B55=0,"",COUNTA($B$3:$B54))</f>
        <v/>
      </c>
      <c r="B55" s="72">
        <f ca="1">INDIRECT("员工信息表!B"&amp;COUNTA($B$3:$B54)+1)</f>
        <v>0</v>
      </c>
      <c r="C55" s="72">
        <f ca="1">INDIRECT("员工信息表!E"&amp;COUNTA($B$3:$B54)+1)</f>
        <v>0</v>
      </c>
      <c r="D55" s="72">
        <f>(COUNTIF($H55:$AL55,"●")+COUNTIF($H56:$AL56,"●"))*0.5</f>
        <v>0</v>
      </c>
      <c r="E55" s="72">
        <f>(COUNTIF($H55:$AL55,"○")+COUNTIF($H56:$AL56,"○"))*0.5</f>
        <v>0</v>
      </c>
      <c r="F55" s="72">
        <f>COUNTIF($H57:$AL57,"☆")/2+COUNTIF($H57:$AL57,"★")</f>
        <v>0</v>
      </c>
      <c r="G55" s="72" t="str">
        <f ca="1">IF(A55="","",IF(MOD(ROW(),3)=1,"上午",IF(MOD(ROW(),3)=2,"下午","加班")))</f>
        <v/>
      </c>
    </row>
    <row r="56" customHeight="1" spans="2:7">
      <c r="B56" s="72"/>
      <c r="C56" s="72"/>
      <c r="D56" s="72"/>
      <c r="E56" s="72"/>
      <c r="F56" s="72"/>
      <c r="G56" s="72" t="str">
        <f ca="1">IF(A55="","",IF(MOD(ROW(),3)=1,"上午",IF(MOD(ROW(),3)=2,"下午","加班")))</f>
        <v/>
      </c>
    </row>
    <row r="57" customHeight="1" spans="2:7">
      <c r="B57" s="72"/>
      <c r="C57" s="72"/>
      <c r="D57" s="72"/>
      <c r="E57" s="72"/>
      <c r="F57" s="72"/>
      <c r="G57" s="72" t="str">
        <f ca="1">IF(A55="","",IF(MOD(ROW(),3)=1,"上午",IF(MOD(ROW(),3)=2,"下午","加班")))</f>
        <v/>
      </c>
    </row>
    <row r="58" customHeight="1" spans="1:7">
      <c r="A58" s="60" t="str">
        <f ca="1">IF(B58=0,"",COUNTA($B$3:$B57))</f>
        <v/>
      </c>
      <c r="B58" s="72">
        <f ca="1">INDIRECT("员工信息表!B"&amp;COUNTA($B$3:$B57)+1)</f>
        <v>0</v>
      </c>
      <c r="C58" s="72">
        <f ca="1">INDIRECT("员工信息表!E"&amp;COUNTA($B$3:$B57)+1)</f>
        <v>0</v>
      </c>
      <c r="D58" s="72">
        <f>(COUNTIF($H58:$AL58,"●")+COUNTIF($H59:$AL59,"●"))*0.5</f>
        <v>0</v>
      </c>
      <c r="E58" s="72">
        <f>(COUNTIF($H58:$AL58,"○")+COUNTIF($H59:$AL59,"○"))*0.5</f>
        <v>0</v>
      </c>
      <c r="F58" s="72">
        <f>COUNTIF($H60:$AL60,"☆")/2+COUNTIF($H60:$AL60,"★")</f>
        <v>0</v>
      </c>
      <c r="G58" s="72" t="str">
        <f ca="1">IF(A58="","",IF(MOD(ROW(),3)=1,"上午",IF(MOD(ROW(),3)=2,"下午","加班")))</f>
        <v/>
      </c>
    </row>
    <row r="59" customHeight="1" spans="2:7">
      <c r="B59" s="72"/>
      <c r="C59" s="72"/>
      <c r="D59" s="72"/>
      <c r="E59" s="72"/>
      <c r="F59" s="72"/>
      <c r="G59" s="72" t="str">
        <f ca="1">IF(A58="","",IF(MOD(ROW(),3)=1,"上午",IF(MOD(ROW(),3)=2,"下午","加班")))</f>
        <v/>
      </c>
    </row>
    <row r="60" customHeight="1" spans="2:7">
      <c r="B60" s="72"/>
      <c r="C60" s="72"/>
      <c r="D60" s="72"/>
      <c r="E60" s="72"/>
      <c r="F60" s="72"/>
      <c r="G60" s="72" t="str">
        <f ca="1">IF(A58="","",IF(MOD(ROW(),3)=1,"上午",IF(MOD(ROW(),3)=2,"下午","加班")))</f>
        <v/>
      </c>
    </row>
    <row r="61" customHeight="1" spans="1:7">
      <c r="A61" s="60" t="str">
        <f ca="1">IF(B61=0,"",COUNTA($B$3:$B60))</f>
        <v/>
      </c>
      <c r="B61" s="72">
        <f ca="1">INDIRECT("员工信息表!B"&amp;COUNTA($B$3:$B60)+1)</f>
        <v>0</v>
      </c>
      <c r="C61" s="72">
        <f ca="1">INDIRECT("员工信息表!E"&amp;COUNTA($B$3:$B60)+1)</f>
        <v>0</v>
      </c>
      <c r="D61" s="72">
        <f>(COUNTIF($H61:$AL61,"●")+COUNTIF($H62:$AL62,"●"))*0.5</f>
        <v>0</v>
      </c>
      <c r="E61" s="72">
        <f>(COUNTIF($H61:$AL61,"○")+COUNTIF($H62:$AL62,"○"))*0.5</f>
        <v>0</v>
      </c>
      <c r="F61" s="72">
        <f>COUNTIF($H63:$AL63,"☆")/2+COUNTIF($H63:$AL63,"★")</f>
        <v>0</v>
      </c>
      <c r="G61" s="72" t="str">
        <f ca="1">IF(A61="","",IF(MOD(ROW(),3)=1,"上午",IF(MOD(ROW(),3)=2,"下午","加班")))</f>
        <v/>
      </c>
    </row>
    <row r="62" customHeight="1" spans="2:7">
      <c r="B62" s="72"/>
      <c r="C62" s="72"/>
      <c r="D62" s="72"/>
      <c r="E62" s="72"/>
      <c r="F62" s="72"/>
      <c r="G62" s="72" t="str">
        <f ca="1">IF(A61="","",IF(MOD(ROW(),3)=1,"上午",IF(MOD(ROW(),3)=2,"下午","加班")))</f>
        <v/>
      </c>
    </row>
    <row r="63" customHeight="1" spans="2:7">
      <c r="B63" s="72"/>
      <c r="C63" s="72"/>
      <c r="D63" s="72"/>
      <c r="E63" s="72"/>
      <c r="F63" s="72"/>
      <c r="G63" s="72" t="str">
        <f ca="1">IF(A61="","",IF(MOD(ROW(),3)=1,"上午",IF(MOD(ROW(),3)=2,"下午","加班")))</f>
        <v/>
      </c>
    </row>
    <row r="64" customHeight="1" spans="1:7">
      <c r="A64" s="60" t="str">
        <f ca="1">IF(B64=0,"",COUNTA($B$3:$B63))</f>
        <v/>
      </c>
      <c r="B64" s="72">
        <f ca="1">INDIRECT("员工信息表!B"&amp;COUNTA($B$3:$B63)+1)</f>
        <v>0</v>
      </c>
      <c r="C64" s="72">
        <f ca="1">INDIRECT("员工信息表!E"&amp;COUNTA($B$3:$B63)+1)</f>
        <v>0</v>
      </c>
      <c r="D64" s="72">
        <f>(COUNTIF($H64:$AL64,"●")+COUNTIF($H65:$AL65,"●"))*0.5</f>
        <v>0</v>
      </c>
      <c r="E64" s="72">
        <f>(COUNTIF($H64:$AL64,"○")+COUNTIF($H65:$AL65,"○"))*0.5</f>
        <v>0</v>
      </c>
      <c r="F64" s="72">
        <f>COUNTIF($H66:$AL66,"☆")/2+COUNTIF($H66:$AL66,"★")</f>
        <v>0</v>
      </c>
      <c r="G64" s="72" t="str">
        <f ca="1">IF(A64="","",IF(MOD(ROW(),3)=1,"上午",IF(MOD(ROW(),3)=2,"下午","加班")))</f>
        <v/>
      </c>
    </row>
    <row r="65" customHeight="1" spans="2:7">
      <c r="B65" s="72"/>
      <c r="C65" s="72"/>
      <c r="D65" s="72"/>
      <c r="E65" s="72"/>
      <c r="F65" s="72"/>
      <c r="G65" s="72" t="str">
        <f ca="1">IF(A64="","",IF(MOD(ROW(),3)=1,"上午",IF(MOD(ROW(),3)=2,"下午","加班")))</f>
        <v/>
      </c>
    </row>
    <row r="66" customHeight="1" spans="2:7">
      <c r="B66" s="72"/>
      <c r="C66" s="72"/>
      <c r="D66" s="72"/>
      <c r="E66" s="72"/>
      <c r="F66" s="72"/>
      <c r="G66" s="72" t="str">
        <f ca="1">IF(A64="","",IF(MOD(ROW(),3)=1,"上午",IF(MOD(ROW(),3)=2,"下午","加班")))</f>
        <v/>
      </c>
    </row>
    <row r="67" customHeight="1" spans="1:7">
      <c r="A67" s="60" t="str">
        <f ca="1">IF(B67=0,"",COUNTA($B$3:$B66))</f>
        <v/>
      </c>
      <c r="B67" s="72">
        <f ca="1">INDIRECT("员工信息表!B"&amp;COUNTA($B$3:$B66)+1)</f>
        <v>0</v>
      </c>
      <c r="C67" s="72">
        <f ca="1">INDIRECT("员工信息表!E"&amp;COUNTA($B$3:$B66)+1)</f>
        <v>0</v>
      </c>
      <c r="D67" s="72">
        <f>(COUNTIF($H67:$AL67,"●")+COUNTIF($H68:$AL68,"●"))*0.5</f>
        <v>0</v>
      </c>
      <c r="E67" s="72">
        <f>(COUNTIF($H67:$AL67,"○")+COUNTIF($H68:$AL68,"○"))*0.5</f>
        <v>0</v>
      </c>
      <c r="F67" s="72">
        <f>COUNTIF($H69:$AL69,"☆")/2+COUNTIF($H69:$AL69,"★")</f>
        <v>0</v>
      </c>
      <c r="G67" s="72" t="str">
        <f ca="1">IF(A67="","",IF(MOD(ROW(),3)=1,"上午",IF(MOD(ROW(),3)=2,"下午","加班")))</f>
        <v/>
      </c>
    </row>
    <row r="68" customHeight="1" spans="2:7">
      <c r="B68" s="72"/>
      <c r="C68" s="72"/>
      <c r="D68" s="72"/>
      <c r="E68" s="72"/>
      <c r="F68" s="72"/>
      <c r="G68" s="72" t="str">
        <f ca="1">IF(A67="","",IF(MOD(ROW(),3)=1,"上午",IF(MOD(ROW(),3)=2,"下午","加班")))</f>
        <v/>
      </c>
    </row>
    <row r="69" customHeight="1" spans="2:7">
      <c r="B69" s="72"/>
      <c r="C69" s="72"/>
      <c r="D69" s="72"/>
      <c r="E69" s="72"/>
      <c r="F69" s="72"/>
      <c r="G69" s="72" t="str">
        <f ca="1">IF(A67="","",IF(MOD(ROW(),3)=1,"上午",IF(MOD(ROW(),3)=2,"下午","加班")))</f>
        <v/>
      </c>
    </row>
    <row r="70" customHeight="1" spans="1:7">
      <c r="A70" s="60" t="str">
        <f ca="1">IF(B70=0,"",COUNTA($B$3:$B69))</f>
        <v/>
      </c>
      <c r="B70" s="72">
        <f ca="1">INDIRECT("员工信息表!B"&amp;COUNTA($B$3:$B69)+1)</f>
        <v>0</v>
      </c>
      <c r="C70" s="72">
        <f ca="1">INDIRECT("员工信息表!E"&amp;COUNTA($B$3:$B69)+1)</f>
        <v>0</v>
      </c>
      <c r="D70" s="72">
        <f>(COUNTIF($H70:$AL70,"●")+COUNTIF($H71:$AL71,"●"))*0.5</f>
        <v>0</v>
      </c>
      <c r="E70" s="72">
        <f>(COUNTIF($H70:$AL70,"○")+COUNTIF($H71:$AL71,"○"))*0.5</f>
        <v>0</v>
      </c>
      <c r="F70" s="72">
        <f>COUNTIF($H72:$AL72,"☆")/2+COUNTIF($H72:$AL72,"★")</f>
        <v>0</v>
      </c>
      <c r="G70" s="72" t="str">
        <f ca="1">IF(A70="","",IF(MOD(ROW(),3)=1,"上午",IF(MOD(ROW(),3)=2,"下午","加班")))</f>
        <v/>
      </c>
    </row>
    <row r="71" customHeight="1" spans="2:7">
      <c r="B71" s="72"/>
      <c r="C71" s="72"/>
      <c r="D71" s="72"/>
      <c r="E71" s="72"/>
      <c r="F71" s="72"/>
      <c r="G71" s="72" t="str">
        <f ca="1">IF(A70="","",IF(MOD(ROW(),3)=1,"上午",IF(MOD(ROW(),3)=2,"下午","加班")))</f>
        <v/>
      </c>
    </row>
    <row r="72" customHeight="1" spans="2:7">
      <c r="B72" s="72"/>
      <c r="C72" s="72"/>
      <c r="D72" s="72"/>
      <c r="E72" s="72"/>
      <c r="F72" s="72"/>
      <c r="G72" s="72" t="str">
        <f ca="1">IF(A70="","",IF(MOD(ROW(),3)=1,"上午",IF(MOD(ROW(),3)=2,"下午","加班")))</f>
        <v/>
      </c>
    </row>
    <row r="73" customHeight="1" spans="1:7">
      <c r="A73" s="60" t="str">
        <f ca="1">IF(B73=0,"",COUNTA($B$3:$B72))</f>
        <v/>
      </c>
      <c r="B73" s="72">
        <f ca="1">INDIRECT("员工信息表!B"&amp;COUNTA($B$3:$B72)+1)</f>
        <v>0</v>
      </c>
      <c r="C73" s="72">
        <f ca="1">INDIRECT("员工信息表!E"&amp;COUNTA($B$3:$B72)+1)</f>
        <v>0</v>
      </c>
      <c r="D73" s="72">
        <f>(COUNTIF($H73:$AL73,"●")+COUNTIF($H74:$AL74,"●"))*0.5</f>
        <v>0</v>
      </c>
      <c r="E73" s="72">
        <f>(COUNTIF($H73:$AL73,"○")+COUNTIF($H74:$AL74,"○"))*0.5</f>
        <v>0</v>
      </c>
      <c r="F73" s="72">
        <f>COUNTIF($H75:$AL75,"☆")/2+COUNTIF($H75:$AL75,"★")</f>
        <v>0</v>
      </c>
      <c r="G73" s="72" t="str">
        <f ca="1">IF(A73="","",IF(MOD(ROW(),3)=1,"上午",IF(MOD(ROW(),3)=2,"下午","加班")))</f>
        <v/>
      </c>
    </row>
    <row r="74" customHeight="1" spans="2:7">
      <c r="B74" s="72"/>
      <c r="C74" s="72"/>
      <c r="D74" s="72"/>
      <c r="E74" s="72"/>
      <c r="F74" s="72"/>
      <c r="G74" s="72" t="str">
        <f ca="1">IF(A73="","",IF(MOD(ROW(),3)=1,"上午",IF(MOD(ROW(),3)=2,"下午","加班")))</f>
        <v/>
      </c>
    </row>
    <row r="75" customHeight="1" spans="2:7">
      <c r="B75" s="72"/>
      <c r="C75" s="72"/>
      <c r="D75" s="72"/>
      <c r="E75" s="72"/>
      <c r="F75" s="72"/>
      <c r="G75" s="72" t="str">
        <f ca="1">IF(A73="","",IF(MOD(ROW(),3)=1,"上午",IF(MOD(ROW(),3)=2,"下午","加班")))</f>
        <v/>
      </c>
    </row>
    <row r="76" customHeight="1" spans="1:7">
      <c r="A76" s="60" t="str">
        <f ca="1">IF(B76=0,"",COUNTA($B$3:$B75))</f>
        <v/>
      </c>
      <c r="B76" s="72">
        <f ca="1">INDIRECT("员工信息表!B"&amp;COUNTA($B$3:$B75)+1)</f>
        <v>0</v>
      </c>
      <c r="C76" s="72">
        <f ca="1">INDIRECT("员工信息表!E"&amp;COUNTA($B$3:$B75)+1)</f>
        <v>0</v>
      </c>
      <c r="D76" s="72">
        <f>(COUNTIF($H76:$AL76,"●")+COUNTIF($H77:$AL77,"●"))*0.5</f>
        <v>0</v>
      </c>
      <c r="E76" s="72">
        <f>(COUNTIF($H76:$AL76,"○")+COUNTIF($H77:$AL77,"○"))*0.5</f>
        <v>0</v>
      </c>
      <c r="F76" s="72">
        <f>COUNTIF($H78:$AL78,"☆")/2+COUNTIF($H78:$AL78,"★")</f>
        <v>0</v>
      </c>
      <c r="G76" s="72" t="str">
        <f ca="1">IF(A76="","",IF(MOD(ROW(),3)=1,"上午",IF(MOD(ROW(),3)=2,"下午","加班")))</f>
        <v/>
      </c>
    </row>
    <row r="77" customHeight="1" spans="2:7">
      <c r="B77" s="72"/>
      <c r="C77" s="72"/>
      <c r="D77" s="72"/>
      <c r="E77" s="72"/>
      <c r="F77" s="72"/>
      <c r="G77" s="72" t="str">
        <f ca="1">IF(A76="","",IF(MOD(ROW(),3)=1,"上午",IF(MOD(ROW(),3)=2,"下午","加班")))</f>
        <v/>
      </c>
    </row>
    <row r="78" customHeight="1" spans="2:7">
      <c r="B78" s="72"/>
      <c r="C78" s="72"/>
      <c r="D78" s="72"/>
      <c r="E78" s="72"/>
      <c r="F78" s="72"/>
      <c r="G78" s="72" t="str">
        <f ca="1">IF(A76="","",IF(MOD(ROW(),3)=1,"上午",IF(MOD(ROW(),3)=2,"下午","加班")))</f>
        <v/>
      </c>
    </row>
    <row r="79" customHeight="1" spans="1:7">
      <c r="A79" s="60" t="str">
        <f ca="1">IF(B79=0,"",COUNTA($B$3:$B78))</f>
        <v/>
      </c>
      <c r="B79" s="72">
        <f ca="1">INDIRECT("员工信息表!B"&amp;COUNTA($B$3:$B78)+1)</f>
        <v>0</v>
      </c>
      <c r="C79" s="72">
        <f ca="1">INDIRECT("员工信息表!E"&amp;COUNTA($B$3:$B78)+1)</f>
        <v>0</v>
      </c>
      <c r="D79" s="72">
        <f>(COUNTIF($H79:$AL79,"●")+COUNTIF($H80:$AL80,"●"))*0.5</f>
        <v>0</v>
      </c>
      <c r="E79" s="72">
        <f>(COUNTIF($H79:$AL79,"○")+COUNTIF($H80:$AL80,"○"))*0.5</f>
        <v>0</v>
      </c>
      <c r="F79" s="72">
        <f>COUNTIF($H81:$AL81,"☆")/2+COUNTIF($H81:$AL81,"★")</f>
        <v>0</v>
      </c>
      <c r="G79" s="72" t="str">
        <f ca="1">IF(A79="","",IF(MOD(ROW(),3)=1,"上午",IF(MOD(ROW(),3)=2,"下午","加班")))</f>
        <v/>
      </c>
    </row>
    <row r="80" customHeight="1" spans="2:7">
      <c r="B80" s="72"/>
      <c r="C80" s="72"/>
      <c r="D80" s="72"/>
      <c r="E80" s="72"/>
      <c r="F80" s="72"/>
      <c r="G80" s="72" t="str">
        <f ca="1">IF(A79="","",IF(MOD(ROW(),3)=1,"上午",IF(MOD(ROW(),3)=2,"下午","加班")))</f>
        <v/>
      </c>
    </row>
    <row r="81" customHeight="1" spans="2:7">
      <c r="B81" s="72"/>
      <c r="C81" s="72"/>
      <c r="D81" s="72"/>
      <c r="E81" s="72"/>
      <c r="F81" s="72"/>
      <c r="G81" s="72" t="str">
        <f ca="1">IF(A79="","",IF(MOD(ROW(),3)=1,"上午",IF(MOD(ROW(),3)=2,"下午","加班")))</f>
        <v/>
      </c>
    </row>
    <row r="82" customHeight="1" spans="1:7">
      <c r="A82" s="60" t="str">
        <f ca="1">IF(B82=0,"",COUNTA($B$3:$B81))</f>
        <v/>
      </c>
      <c r="B82" s="72">
        <f ca="1">INDIRECT("员工信息表!B"&amp;COUNTA($B$3:$B81)+1)</f>
        <v>0</v>
      </c>
      <c r="C82" s="72">
        <f ca="1">INDIRECT("员工信息表!E"&amp;COUNTA($B$3:$B81)+1)</f>
        <v>0</v>
      </c>
      <c r="D82" s="72">
        <f>(COUNTIF($H82:$AL82,"●")+COUNTIF($H83:$AL83,"●"))*0.5</f>
        <v>0</v>
      </c>
      <c r="E82" s="72">
        <f>(COUNTIF($H82:$AL82,"○")+COUNTIF($H83:$AL83,"○"))*0.5</f>
        <v>0</v>
      </c>
      <c r="F82" s="72">
        <f>COUNTIF($H84:$AL84,"☆")/2+COUNTIF($H84:$AL84,"★")</f>
        <v>0</v>
      </c>
      <c r="G82" s="72" t="str">
        <f ca="1">IF(A82="","",IF(MOD(ROW(),3)=1,"上午",IF(MOD(ROW(),3)=2,"下午","加班")))</f>
        <v/>
      </c>
    </row>
    <row r="83" customHeight="1" spans="2:7">
      <c r="B83" s="72"/>
      <c r="C83" s="72"/>
      <c r="D83" s="72"/>
      <c r="E83" s="72"/>
      <c r="F83" s="72"/>
      <c r="G83" s="72" t="str">
        <f ca="1">IF(A82="","",IF(MOD(ROW(),3)=1,"上午",IF(MOD(ROW(),3)=2,"下午","加班")))</f>
        <v/>
      </c>
    </row>
    <row r="84" customHeight="1" spans="2:7">
      <c r="B84" s="72"/>
      <c r="C84" s="72"/>
      <c r="D84" s="72"/>
      <c r="E84" s="72"/>
      <c r="F84" s="72"/>
      <c r="G84" s="72" t="str">
        <f ca="1">IF(A82="","",IF(MOD(ROW(),3)=1,"上午",IF(MOD(ROW(),3)=2,"下午","加班")))</f>
        <v/>
      </c>
    </row>
    <row r="85" customHeight="1" spans="1:7">
      <c r="A85" s="60" t="str">
        <f ca="1">IF(B85=0,"",COUNTA($B$3:$B84))</f>
        <v/>
      </c>
      <c r="B85" s="72">
        <f ca="1">INDIRECT("员工信息表!B"&amp;COUNTA($B$3:$B84)+1)</f>
        <v>0</v>
      </c>
      <c r="C85" s="72">
        <f ca="1">INDIRECT("员工信息表!E"&amp;COUNTA($B$3:$B84)+1)</f>
        <v>0</v>
      </c>
      <c r="D85" s="72">
        <f>(COUNTIF($H85:$AL85,"●")+COUNTIF($H86:$AL86,"●"))*0.5</f>
        <v>0</v>
      </c>
      <c r="E85" s="72">
        <f>(COUNTIF($H85:$AL85,"○")+COUNTIF($H86:$AL86,"○"))*0.5</f>
        <v>0</v>
      </c>
      <c r="F85" s="72">
        <f>COUNTIF($H87:$AL87,"☆")/2+COUNTIF($H87:$AL87,"★")</f>
        <v>0</v>
      </c>
      <c r="G85" s="72" t="str">
        <f ca="1">IF(A85="","",IF(MOD(ROW(),3)=1,"上午",IF(MOD(ROW(),3)=2,"下午","加班")))</f>
        <v/>
      </c>
    </row>
    <row r="86" customHeight="1" spans="2:7">
      <c r="B86" s="72"/>
      <c r="C86" s="72"/>
      <c r="D86" s="72"/>
      <c r="E86" s="72"/>
      <c r="F86" s="72"/>
      <c r="G86" s="72" t="str">
        <f ca="1">IF(A85="","",IF(MOD(ROW(),3)=1,"上午",IF(MOD(ROW(),3)=2,"下午","加班")))</f>
        <v/>
      </c>
    </row>
    <row r="87" customHeight="1" spans="2:7">
      <c r="B87" s="72"/>
      <c r="C87" s="72"/>
      <c r="D87" s="72"/>
      <c r="E87" s="72"/>
      <c r="F87" s="72"/>
      <c r="G87" s="72" t="str">
        <f ca="1">IF(A85="","",IF(MOD(ROW(),3)=1,"上午",IF(MOD(ROW(),3)=2,"下午","加班")))</f>
        <v/>
      </c>
    </row>
    <row r="88" customHeight="1" spans="1:7">
      <c r="A88" s="60" t="str">
        <f ca="1">IF(B88=0,"",COUNTA($B$3:$B87))</f>
        <v/>
      </c>
      <c r="B88" s="72">
        <f ca="1">INDIRECT("员工信息表!B"&amp;COUNTA($B$3:$B87)+1)</f>
        <v>0</v>
      </c>
      <c r="C88" s="72">
        <f ca="1">INDIRECT("员工信息表!E"&amp;COUNTA($B$3:$B87)+1)</f>
        <v>0</v>
      </c>
      <c r="D88" s="72">
        <f>(COUNTIF($H88:$AL88,"●")+COUNTIF($H89:$AL89,"●"))*0.5</f>
        <v>0</v>
      </c>
      <c r="E88" s="72">
        <f>(COUNTIF($H88:$AL88,"○")+COUNTIF($H89:$AL89,"○"))*0.5</f>
        <v>0</v>
      </c>
      <c r="F88" s="72">
        <f>COUNTIF($H90:$AL90,"☆")/2+COUNTIF($H90:$AL90,"★")</f>
        <v>0</v>
      </c>
      <c r="G88" s="72" t="str">
        <f ca="1">IF(A88="","",IF(MOD(ROW(),3)=1,"上午",IF(MOD(ROW(),3)=2,"下午","加班")))</f>
        <v/>
      </c>
    </row>
    <row r="89" customHeight="1" spans="2:7">
      <c r="B89" s="72"/>
      <c r="C89" s="72"/>
      <c r="D89" s="72"/>
      <c r="E89" s="72"/>
      <c r="F89" s="72"/>
      <c r="G89" s="72" t="str">
        <f ca="1">IF(A88="","",IF(MOD(ROW(),3)=1,"上午",IF(MOD(ROW(),3)=2,"下午","加班")))</f>
        <v/>
      </c>
    </row>
    <row r="90" customHeight="1" spans="2:7">
      <c r="B90" s="72"/>
      <c r="C90" s="72"/>
      <c r="D90" s="72"/>
      <c r="E90" s="72"/>
      <c r="F90" s="72"/>
      <c r="G90" s="72" t="str">
        <f ca="1">IF(A88="","",IF(MOD(ROW(),3)=1,"上午",IF(MOD(ROW(),3)=2,"下午","加班")))</f>
        <v/>
      </c>
    </row>
    <row r="91" customHeight="1" spans="1:7">
      <c r="A91" s="60" t="str">
        <f ca="1">IF(B91=0,"",COUNTA($B$3:$B90))</f>
        <v/>
      </c>
      <c r="B91" s="72">
        <f ca="1">INDIRECT("员工信息表!B"&amp;COUNTA($B$3:$B90)+1)</f>
        <v>0</v>
      </c>
      <c r="C91" s="72">
        <f ca="1">INDIRECT("员工信息表!E"&amp;COUNTA($B$3:$B90)+1)</f>
        <v>0</v>
      </c>
      <c r="D91" s="72">
        <f>(COUNTIF($H91:$AL91,"●")+COUNTIF($H92:$AL92,"●"))*0.5</f>
        <v>0</v>
      </c>
      <c r="E91" s="72">
        <f>(COUNTIF($H91:$AL91,"○")+COUNTIF($H92:$AL92,"○"))*0.5</f>
        <v>0</v>
      </c>
      <c r="F91" s="72">
        <f>COUNTIF($H93:$AL93,"☆")/2+COUNTIF($H93:$AL93,"★")</f>
        <v>0</v>
      </c>
      <c r="G91" s="72" t="str">
        <f ca="1">IF(A91="","",IF(MOD(ROW(),3)=1,"上午",IF(MOD(ROW(),3)=2,"下午","加班")))</f>
        <v/>
      </c>
    </row>
    <row r="92" customHeight="1" spans="2:7">
      <c r="B92" s="72"/>
      <c r="C92" s="72"/>
      <c r="D92" s="72"/>
      <c r="E92" s="72"/>
      <c r="F92" s="72"/>
      <c r="G92" s="72" t="str">
        <f ca="1">IF(A91="","",IF(MOD(ROW(),3)=1,"上午",IF(MOD(ROW(),3)=2,"下午","加班")))</f>
        <v/>
      </c>
    </row>
    <row r="93" customHeight="1" spans="2:7">
      <c r="B93" s="72"/>
      <c r="C93" s="72"/>
      <c r="D93" s="72"/>
      <c r="E93" s="72"/>
      <c r="F93" s="72"/>
      <c r="G93" s="72" t="str">
        <f ca="1">IF(A91="","",IF(MOD(ROW(),3)=1,"上午",IF(MOD(ROW(),3)=2,"下午","加班")))</f>
        <v/>
      </c>
    </row>
    <row r="94" customHeight="1" spans="1:7">
      <c r="A94" s="60" t="str">
        <f ca="1">IF(B94=0,"",COUNTA($B$3:$B93))</f>
        <v/>
      </c>
      <c r="B94" s="72">
        <f ca="1">INDIRECT("员工信息表!B"&amp;COUNTA($B$3:$B93)+1)</f>
        <v>0</v>
      </c>
      <c r="C94" s="72">
        <f ca="1">INDIRECT("员工信息表!E"&amp;COUNTA($B$3:$B93)+1)</f>
        <v>0</v>
      </c>
      <c r="D94" s="72">
        <f>(COUNTIF($H94:$AL94,"●")+COUNTIF($H95:$AL95,"●"))*0.5</f>
        <v>0</v>
      </c>
      <c r="E94" s="72">
        <f>(COUNTIF($H94:$AL94,"○")+COUNTIF($H95:$AL95,"○"))*0.5</f>
        <v>0</v>
      </c>
      <c r="F94" s="72">
        <f>COUNTIF($H96:$AL96,"☆")/2+COUNTIF($H96:$AL96,"★")</f>
        <v>0</v>
      </c>
      <c r="G94" s="72" t="str">
        <f ca="1">IF(A94="","",IF(MOD(ROW(),3)=1,"上午",IF(MOD(ROW(),3)=2,"下午","加班")))</f>
        <v/>
      </c>
    </row>
    <row r="95" customHeight="1" spans="2:7">
      <c r="B95" s="72"/>
      <c r="C95" s="72"/>
      <c r="D95" s="72"/>
      <c r="E95" s="72"/>
      <c r="F95" s="72"/>
      <c r="G95" s="72" t="str">
        <f ca="1">IF(A94="","",IF(MOD(ROW(),3)=1,"上午",IF(MOD(ROW(),3)=2,"下午","加班")))</f>
        <v/>
      </c>
    </row>
    <row r="96" customHeight="1" spans="2:7">
      <c r="B96" s="72"/>
      <c r="C96" s="72"/>
      <c r="D96" s="72"/>
      <c r="E96" s="72"/>
      <c r="F96" s="72"/>
      <c r="G96" s="72" t="str">
        <f ca="1">IF(A94="","",IF(MOD(ROW(),3)=1,"上午",IF(MOD(ROW(),3)=2,"下午","加班")))</f>
        <v/>
      </c>
    </row>
    <row r="97" customHeight="1" spans="1:7">
      <c r="A97" s="60" t="str">
        <f ca="1">IF(B97=0,"",COUNTA($B$3:$B96))</f>
        <v/>
      </c>
      <c r="B97" s="72">
        <f ca="1">INDIRECT("员工信息表!B"&amp;COUNTA($B$3:$B96)+1)</f>
        <v>0</v>
      </c>
      <c r="C97" s="72">
        <f ca="1">INDIRECT("员工信息表!E"&amp;COUNTA($B$3:$B96)+1)</f>
        <v>0</v>
      </c>
      <c r="D97" s="72">
        <f>(COUNTIF($H97:$AL97,"●")+COUNTIF($H98:$AL98,"●"))*0.5</f>
        <v>0</v>
      </c>
      <c r="E97" s="72">
        <f>(COUNTIF($H97:$AL97,"○")+COUNTIF($H98:$AL98,"○"))*0.5</f>
        <v>0</v>
      </c>
      <c r="F97" s="72">
        <f>COUNTIF($H99:$AL99,"☆")/2+COUNTIF($H99:$AL99,"★")</f>
        <v>0</v>
      </c>
      <c r="G97" s="72" t="str">
        <f ca="1">IF(A97="","",IF(MOD(ROW(),3)=1,"上午",IF(MOD(ROW(),3)=2,"下午","加班")))</f>
        <v/>
      </c>
    </row>
    <row r="98" customHeight="1" spans="2:7">
      <c r="B98" s="72"/>
      <c r="C98" s="72"/>
      <c r="D98" s="72"/>
      <c r="E98" s="72"/>
      <c r="F98" s="72"/>
      <c r="G98" s="72" t="str">
        <f ca="1">IF(A97="","",IF(MOD(ROW(),3)=1,"上午",IF(MOD(ROW(),3)=2,"下午","加班")))</f>
        <v/>
      </c>
    </row>
    <row r="99" customHeight="1" spans="2:7">
      <c r="B99" s="72"/>
      <c r="C99" s="72"/>
      <c r="D99" s="72"/>
      <c r="E99" s="72"/>
      <c r="F99" s="72"/>
      <c r="G99" s="72" t="str">
        <f ca="1">IF(A97="","",IF(MOD(ROW(),3)=1,"上午",IF(MOD(ROW(),3)=2,"下午","加班")))</f>
        <v/>
      </c>
    </row>
    <row r="100" customHeight="1" spans="1:7">
      <c r="A100" s="60" t="str">
        <f ca="1">IF(B100=0,"",COUNTA($B$3:$B99))</f>
        <v/>
      </c>
      <c r="B100" s="72">
        <f ca="1">INDIRECT("员工信息表!B"&amp;COUNTA($B$3:$B99)+1)</f>
        <v>0</v>
      </c>
      <c r="C100" s="72">
        <f ca="1">INDIRECT("员工信息表!E"&amp;COUNTA($B$3:$B99)+1)</f>
        <v>0</v>
      </c>
      <c r="D100" s="72">
        <f>(COUNTIF($H100:$AL100,"●")+COUNTIF($H101:$AL101,"●"))*0.5</f>
        <v>0</v>
      </c>
      <c r="E100" s="72">
        <f>(COUNTIF($H100:$AL100,"○")+COUNTIF($H101:$AL101,"○"))*0.5</f>
        <v>0</v>
      </c>
      <c r="F100" s="72">
        <f>COUNTIF($H102:$AL102,"☆")/2+COUNTIF($H102:$AL102,"★")</f>
        <v>0</v>
      </c>
      <c r="G100" s="72" t="str">
        <f ca="1">IF(A100="","",IF(MOD(ROW(),3)=1,"上午",IF(MOD(ROW(),3)=2,"下午","加班")))</f>
        <v/>
      </c>
    </row>
    <row r="101" customHeight="1" spans="2:7">
      <c r="B101" s="72"/>
      <c r="C101" s="72"/>
      <c r="D101" s="72"/>
      <c r="E101" s="72"/>
      <c r="F101" s="72"/>
      <c r="G101" s="72" t="str">
        <f ca="1">IF(A100="","",IF(MOD(ROW(),3)=1,"上午",IF(MOD(ROW(),3)=2,"下午","加班")))</f>
        <v/>
      </c>
    </row>
    <row r="102" customHeight="1" spans="2:7">
      <c r="B102" s="72"/>
      <c r="C102" s="72"/>
      <c r="D102" s="72"/>
      <c r="E102" s="72"/>
      <c r="F102" s="72"/>
      <c r="G102" s="72" t="str">
        <f ca="1">IF(A100="","",IF(MOD(ROW(),3)=1,"上午",IF(MOD(ROW(),3)=2,"下午","加班")))</f>
        <v/>
      </c>
    </row>
    <row r="103" customHeight="1" spans="1:7">
      <c r="A103" s="60" t="str">
        <f ca="1">IF(B103=0,"",COUNTA($B$3:$B102))</f>
        <v/>
      </c>
      <c r="B103" s="72">
        <f ca="1">INDIRECT("员工信息表!B"&amp;COUNTA($B$3:$B102)+1)</f>
        <v>0</v>
      </c>
      <c r="C103" s="72">
        <f ca="1">INDIRECT("员工信息表!E"&amp;COUNTA($B$3:$B102)+1)</f>
        <v>0</v>
      </c>
      <c r="D103" s="72">
        <f>(COUNTIF($H103:$AL103,"●")+COUNTIF($H104:$AL104,"●"))*0.5</f>
        <v>0</v>
      </c>
      <c r="E103" s="72">
        <f>(COUNTIF($H103:$AL103,"○")+COUNTIF($H104:$AL104,"○"))*0.5</f>
        <v>0</v>
      </c>
      <c r="F103" s="72">
        <f>COUNTIF($H105:$AL105,"☆")/2+COUNTIF($H105:$AL105,"★")</f>
        <v>0</v>
      </c>
      <c r="G103" s="72" t="str">
        <f ca="1">IF(A103="","",IF(MOD(ROW(),3)=1,"上午",IF(MOD(ROW(),3)=2,"下午","加班")))</f>
        <v/>
      </c>
    </row>
    <row r="104" customHeight="1" spans="2:7">
      <c r="B104" s="72"/>
      <c r="C104" s="72"/>
      <c r="D104" s="72"/>
      <c r="E104" s="72"/>
      <c r="F104" s="72"/>
      <c r="G104" s="72" t="str">
        <f ca="1">IF(A103="","",IF(MOD(ROW(),3)=1,"上午",IF(MOD(ROW(),3)=2,"下午","加班")))</f>
        <v/>
      </c>
    </row>
    <row r="105" customHeight="1" spans="2:7">
      <c r="B105" s="72"/>
      <c r="C105" s="72"/>
      <c r="D105" s="72"/>
      <c r="E105" s="72"/>
      <c r="F105" s="72"/>
      <c r="G105" s="72" t="str">
        <f ca="1">IF(A103="","",IF(MOD(ROW(),3)=1,"上午",IF(MOD(ROW(),3)=2,"下午","加班")))</f>
        <v/>
      </c>
    </row>
    <row r="106" customHeight="1" spans="1:7">
      <c r="A106" s="60" t="str">
        <f ca="1">IF(B106=0,"",COUNTA($B$3:$B105))</f>
        <v/>
      </c>
      <c r="B106" s="72">
        <f ca="1">INDIRECT("员工信息表!B"&amp;COUNTA($B$3:$B105)+1)</f>
        <v>0</v>
      </c>
      <c r="C106" s="72">
        <f ca="1">INDIRECT("员工信息表!E"&amp;COUNTA($B$3:$B105)+1)</f>
        <v>0</v>
      </c>
      <c r="D106" s="72">
        <f>(COUNTIF($H106:$AL106,"●")+COUNTIF($H107:$AL107,"●"))*0.5</f>
        <v>0</v>
      </c>
      <c r="E106" s="72">
        <f>(COUNTIF($H106:$AL106,"○")+COUNTIF($H107:$AL107,"○"))*0.5</f>
        <v>0</v>
      </c>
      <c r="F106" s="72">
        <f>COUNTIF($H108:$AL108,"☆")/2+COUNTIF($H108:$AL108,"★")</f>
        <v>0</v>
      </c>
      <c r="G106" s="72" t="str">
        <f ca="1">IF(A106="","",IF(MOD(ROW(),3)=1,"上午",IF(MOD(ROW(),3)=2,"下午","加班")))</f>
        <v/>
      </c>
    </row>
    <row r="107" customHeight="1" spans="2:7">
      <c r="B107" s="72"/>
      <c r="C107" s="72"/>
      <c r="D107" s="72"/>
      <c r="E107" s="72"/>
      <c r="F107" s="72"/>
      <c r="G107" s="72" t="str">
        <f ca="1">IF(A106="","",IF(MOD(ROW(),3)=1,"上午",IF(MOD(ROW(),3)=2,"下午","加班")))</f>
        <v/>
      </c>
    </row>
    <row r="108" customHeight="1" spans="2:7">
      <c r="B108" s="72"/>
      <c r="C108" s="72"/>
      <c r="D108" s="72"/>
      <c r="E108" s="72"/>
      <c r="F108" s="72"/>
      <c r="G108" s="72" t="str">
        <f ca="1">IF(A106="","",IF(MOD(ROW(),3)=1,"上午",IF(MOD(ROW(),3)=2,"下午","加班")))</f>
        <v/>
      </c>
    </row>
    <row r="109" customHeight="1" spans="1:7">
      <c r="A109" s="60" t="str">
        <f ca="1">IF(B109=0,"",COUNTA($B$3:$B108))</f>
        <v/>
      </c>
      <c r="B109" s="72">
        <f ca="1">INDIRECT("员工信息表!B"&amp;COUNTA($B$3:$B108)+1)</f>
        <v>0</v>
      </c>
      <c r="C109" s="72">
        <f ca="1">INDIRECT("员工信息表!E"&amp;COUNTA($B$3:$B108)+1)</f>
        <v>0</v>
      </c>
      <c r="D109" s="72">
        <f>(COUNTIF($H109:$AL109,"●")+COUNTIF($H110:$AL110,"●"))*0.5</f>
        <v>0</v>
      </c>
      <c r="E109" s="72">
        <f>(COUNTIF($H109:$AL109,"○")+COUNTIF($H110:$AL110,"○"))*0.5</f>
        <v>0</v>
      </c>
      <c r="F109" s="72">
        <f>COUNTIF($H111:$AL111,"☆")/2+COUNTIF($H111:$AL111,"★")</f>
        <v>0</v>
      </c>
      <c r="G109" s="72" t="str">
        <f ca="1">IF(A109="","",IF(MOD(ROW(),3)=1,"上午",IF(MOD(ROW(),3)=2,"下午","加班")))</f>
        <v/>
      </c>
    </row>
    <row r="110" customHeight="1" spans="2:7">
      <c r="B110" s="72"/>
      <c r="C110" s="72"/>
      <c r="D110" s="72"/>
      <c r="E110" s="72"/>
      <c r="F110" s="72"/>
      <c r="G110" s="72" t="str">
        <f ca="1">IF(A109="","",IF(MOD(ROW(),3)=1,"上午",IF(MOD(ROW(),3)=2,"下午","加班")))</f>
        <v/>
      </c>
    </row>
    <row r="111" customHeight="1" spans="2:7">
      <c r="B111" s="72"/>
      <c r="C111" s="72"/>
      <c r="D111" s="72"/>
      <c r="E111" s="72"/>
      <c r="F111" s="72"/>
      <c r="G111" s="72" t="str">
        <f ca="1">IF(A109="","",IF(MOD(ROW(),3)=1,"上午",IF(MOD(ROW(),3)=2,"下午","加班")))</f>
        <v/>
      </c>
    </row>
    <row r="112" customHeight="1" spans="1:7">
      <c r="A112" s="60" t="str">
        <f ca="1">IF(B112=0,"",COUNTA($B$3:$B111))</f>
        <v/>
      </c>
      <c r="B112" s="72">
        <f ca="1">INDIRECT("员工信息表!B"&amp;COUNTA($B$3:$B111)+1)</f>
        <v>0</v>
      </c>
      <c r="C112" s="72">
        <f ca="1">INDIRECT("员工信息表!E"&amp;COUNTA($B$3:$B111)+1)</f>
        <v>0</v>
      </c>
      <c r="D112" s="72">
        <f>(COUNTIF($H112:$AL112,"●")+COUNTIF($H113:$AL113,"●"))*0.5</f>
        <v>0</v>
      </c>
      <c r="E112" s="72">
        <f>(COUNTIF($H112:$AL112,"○")+COUNTIF($H113:$AL113,"○"))*0.5</f>
        <v>0</v>
      </c>
      <c r="F112" s="72">
        <f>COUNTIF($H114:$AL114,"☆")/2+COUNTIF($H114:$AL114,"★")</f>
        <v>0</v>
      </c>
      <c r="G112" s="72" t="str">
        <f ca="1">IF(A112="","",IF(MOD(ROW(),3)=1,"上午",IF(MOD(ROW(),3)=2,"下午","加班")))</f>
        <v/>
      </c>
    </row>
    <row r="113" customHeight="1" spans="2:7">
      <c r="B113" s="72"/>
      <c r="C113" s="72"/>
      <c r="D113" s="72"/>
      <c r="E113" s="72"/>
      <c r="F113" s="72"/>
      <c r="G113" s="72" t="str">
        <f ca="1">IF(A112="","",IF(MOD(ROW(),3)=1,"上午",IF(MOD(ROW(),3)=2,"下午","加班")))</f>
        <v/>
      </c>
    </row>
    <row r="114" customHeight="1" spans="2:7">
      <c r="B114" s="72"/>
      <c r="C114" s="72"/>
      <c r="D114" s="72"/>
      <c r="E114" s="72"/>
      <c r="F114" s="72"/>
      <c r="G114" s="72" t="str">
        <f ca="1">IF(A112="","",IF(MOD(ROW(),3)=1,"上午",IF(MOD(ROW(),3)=2,"下午","加班")))</f>
        <v/>
      </c>
    </row>
    <row r="115" customHeight="1" spans="1:7">
      <c r="A115" s="60" t="str">
        <f ca="1">IF(B115=0,"",COUNTA($B$3:$B114))</f>
        <v/>
      </c>
      <c r="B115" s="72">
        <f ca="1">INDIRECT("员工信息表!B"&amp;COUNTA($B$3:$B114)+1)</f>
        <v>0</v>
      </c>
      <c r="C115" s="72">
        <f ca="1">INDIRECT("员工信息表!E"&amp;COUNTA($B$3:$B114)+1)</f>
        <v>0</v>
      </c>
      <c r="D115" s="72">
        <f>(COUNTIF($H115:$AL115,"●")+COUNTIF($H116:$AL116,"●"))*0.5</f>
        <v>0</v>
      </c>
      <c r="E115" s="72">
        <f>(COUNTIF($H115:$AL115,"○")+COUNTIF($H116:$AL116,"○"))*0.5</f>
        <v>0</v>
      </c>
      <c r="F115" s="72">
        <f>COUNTIF($H117:$AL117,"☆")/2+COUNTIF($H117:$AL117,"★")</f>
        <v>0</v>
      </c>
      <c r="G115" s="72" t="str">
        <f ca="1">IF(A115="","",IF(MOD(ROW(),3)=1,"上午",IF(MOD(ROW(),3)=2,"下午","加班")))</f>
        <v/>
      </c>
    </row>
    <row r="116" customHeight="1" spans="2:7">
      <c r="B116" s="72"/>
      <c r="C116" s="72"/>
      <c r="D116" s="72"/>
      <c r="E116" s="72"/>
      <c r="F116" s="72"/>
      <c r="G116" s="72" t="str">
        <f ca="1">IF(A115="","",IF(MOD(ROW(),3)=1,"上午",IF(MOD(ROW(),3)=2,"下午","加班")))</f>
        <v/>
      </c>
    </row>
    <row r="117" customHeight="1" spans="2:7">
      <c r="B117" s="72"/>
      <c r="C117" s="72"/>
      <c r="D117" s="72"/>
      <c r="E117" s="72"/>
      <c r="F117" s="72"/>
      <c r="G117" s="72" t="str">
        <f ca="1">IF(A115="","",IF(MOD(ROW(),3)=1,"上午",IF(MOD(ROW(),3)=2,"下午","加班")))</f>
        <v/>
      </c>
    </row>
    <row r="118" customHeight="1" spans="1:7">
      <c r="A118" s="60" t="str">
        <f ca="1">IF(B118=0,"",COUNTA($B$3:$B117))</f>
        <v/>
      </c>
      <c r="B118" s="72">
        <f ca="1">INDIRECT("员工信息表!B"&amp;COUNTA($B$3:$B117)+1)</f>
        <v>0</v>
      </c>
      <c r="C118" s="72">
        <f ca="1">INDIRECT("员工信息表!E"&amp;COUNTA($B$3:$B117)+1)</f>
        <v>0</v>
      </c>
      <c r="D118" s="72">
        <f>(COUNTIF($H118:$AL118,"●")+COUNTIF($H119:$AL119,"●"))*0.5</f>
        <v>0</v>
      </c>
      <c r="E118" s="72">
        <f>(COUNTIF($H118:$AL118,"○")+COUNTIF($H119:$AL119,"○"))*0.5</f>
        <v>0</v>
      </c>
      <c r="F118" s="72">
        <f>COUNTIF($H120:$AL120,"☆")/2+COUNTIF($H120:$AL120,"★")</f>
        <v>0</v>
      </c>
      <c r="G118" s="72" t="str">
        <f ca="1">IF(A118="","",IF(MOD(ROW(),3)=1,"上午",IF(MOD(ROW(),3)=2,"下午","加班")))</f>
        <v/>
      </c>
    </row>
    <row r="119" customHeight="1" spans="2:7">
      <c r="B119" s="72"/>
      <c r="C119" s="72"/>
      <c r="D119" s="72"/>
      <c r="E119" s="72"/>
      <c r="F119" s="72"/>
      <c r="G119" s="72" t="str">
        <f ca="1">IF(A118="","",IF(MOD(ROW(),3)=1,"上午",IF(MOD(ROW(),3)=2,"下午","加班")))</f>
        <v/>
      </c>
    </row>
    <row r="120" customHeight="1" spans="2:7">
      <c r="B120" s="72"/>
      <c r="C120" s="72"/>
      <c r="D120" s="72"/>
      <c r="E120" s="72"/>
      <c r="F120" s="72"/>
      <c r="G120" s="72" t="str">
        <f ca="1">IF(A118="","",IF(MOD(ROW(),3)=1,"上午",IF(MOD(ROW(),3)=2,"下午","加班")))</f>
        <v/>
      </c>
    </row>
    <row r="121" customHeight="1" spans="1:7">
      <c r="A121" s="60" t="str">
        <f ca="1">IF(B121=0,"",COUNTA($B$3:$B120))</f>
        <v/>
      </c>
      <c r="B121" s="72">
        <f ca="1">INDIRECT("员工信息表!B"&amp;COUNTA($B$3:$B120)+1)</f>
        <v>0</v>
      </c>
      <c r="C121" s="72">
        <f ca="1">INDIRECT("员工信息表!E"&amp;COUNTA($B$3:$B120)+1)</f>
        <v>0</v>
      </c>
      <c r="D121" s="72">
        <f>(COUNTIF($H121:$AL121,"●")+COUNTIF($H122:$AL122,"●"))*0.5</f>
        <v>0</v>
      </c>
      <c r="E121" s="72">
        <f>(COUNTIF($H121:$AL121,"○")+COUNTIF($H122:$AL122,"○"))*0.5</f>
        <v>0</v>
      </c>
      <c r="F121" s="72">
        <f>COUNTIF($H123:$AL123,"☆")/2+COUNTIF($H123:$AL123,"★")</f>
        <v>0</v>
      </c>
      <c r="G121" s="72" t="str">
        <f ca="1">IF(A121="","",IF(MOD(ROW(),3)=1,"上午",IF(MOD(ROW(),3)=2,"下午","加班")))</f>
        <v/>
      </c>
    </row>
    <row r="122" customHeight="1" spans="2:7">
      <c r="B122" s="72"/>
      <c r="C122" s="72"/>
      <c r="D122" s="72"/>
      <c r="E122" s="72"/>
      <c r="F122" s="72"/>
      <c r="G122" s="72" t="str">
        <f ca="1">IF(A121="","",IF(MOD(ROW(),3)=1,"上午",IF(MOD(ROW(),3)=2,"下午","加班")))</f>
        <v/>
      </c>
    </row>
    <row r="123" customHeight="1" spans="2:7">
      <c r="B123" s="72"/>
      <c r="C123" s="72"/>
      <c r="D123" s="72"/>
      <c r="E123" s="72"/>
      <c r="F123" s="72"/>
      <c r="G123" s="72" t="str">
        <f ca="1">IF(A121="","",IF(MOD(ROW(),3)=1,"上午",IF(MOD(ROW(),3)=2,"下午","加班")))</f>
        <v/>
      </c>
    </row>
    <row r="124" customHeight="1" spans="1:7">
      <c r="A124" s="60" t="str">
        <f ca="1">IF(B124=0,"",COUNTA($B$3:$B123))</f>
        <v/>
      </c>
      <c r="B124" s="72">
        <f ca="1">INDIRECT("员工信息表!B"&amp;COUNTA($B$3:$B123)+1)</f>
        <v>0</v>
      </c>
      <c r="C124" s="72">
        <f ca="1">INDIRECT("员工信息表!E"&amp;COUNTA($B$3:$B123)+1)</f>
        <v>0</v>
      </c>
      <c r="D124" s="72">
        <f>(COUNTIF($H124:$AL124,"●")+COUNTIF($H125:$AL125,"●"))*0.5</f>
        <v>0</v>
      </c>
      <c r="E124" s="72">
        <f>(COUNTIF($H124:$AL124,"○")+COUNTIF($H125:$AL125,"○"))*0.5</f>
        <v>0</v>
      </c>
      <c r="F124" s="72">
        <f>COUNTIF($H126:$AL126,"☆")/2+COUNTIF($H126:$AL126,"★")</f>
        <v>0</v>
      </c>
      <c r="G124" s="72" t="str">
        <f ca="1">IF(A124="","",IF(MOD(ROW(),3)=1,"上午",IF(MOD(ROW(),3)=2,"下午","加班")))</f>
        <v/>
      </c>
    </row>
    <row r="125" customHeight="1" spans="2:7">
      <c r="B125" s="72"/>
      <c r="C125" s="72"/>
      <c r="D125" s="72"/>
      <c r="E125" s="72"/>
      <c r="F125" s="72"/>
      <c r="G125" s="72" t="str">
        <f ca="1">IF(A124="","",IF(MOD(ROW(),3)=1,"上午",IF(MOD(ROW(),3)=2,"下午","加班")))</f>
        <v/>
      </c>
    </row>
    <row r="126" customHeight="1" spans="2:7">
      <c r="B126" s="72"/>
      <c r="C126" s="72"/>
      <c r="D126" s="72"/>
      <c r="E126" s="72"/>
      <c r="F126" s="72"/>
      <c r="G126" s="72" t="str">
        <f ca="1">IF(A124="","",IF(MOD(ROW(),3)=1,"上午",IF(MOD(ROW(),3)=2,"下午","加班")))</f>
        <v/>
      </c>
    </row>
    <row r="127" customHeight="1" spans="1:7">
      <c r="A127" s="60" t="str">
        <f ca="1">IF(B127=0,"",COUNTA($B$3:$B126))</f>
        <v/>
      </c>
      <c r="B127" s="72">
        <f ca="1">INDIRECT("员工信息表!B"&amp;COUNTA($B$3:$B126)+1)</f>
        <v>0</v>
      </c>
      <c r="C127" s="72">
        <f ca="1">INDIRECT("员工信息表!E"&amp;COUNTA($B$3:$B126)+1)</f>
        <v>0</v>
      </c>
      <c r="D127" s="72">
        <f>(COUNTIF($H127:$AL127,"●")+COUNTIF($H128:$AL128,"●"))*0.5</f>
        <v>0</v>
      </c>
      <c r="E127" s="72">
        <f>(COUNTIF($H127:$AL127,"○")+COUNTIF($H128:$AL128,"○"))*0.5</f>
        <v>0</v>
      </c>
      <c r="F127" s="72">
        <f>COUNTIF($H129:$AL129,"☆")/2+COUNTIF($H129:$AL129,"★")</f>
        <v>0</v>
      </c>
      <c r="G127" s="72" t="str">
        <f ca="1">IF(A127="","",IF(MOD(ROW(),3)=1,"上午",IF(MOD(ROW(),3)=2,"下午","加班")))</f>
        <v/>
      </c>
    </row>
    <row r="128" customHeight="1" spans="2:7">
      <c r="B128" s="72"/>
      <c r="C128" s="72"/>
      <c r="D128" s="72"/>
      <c r="E128" s="72"/>
      <c r="F128" s="72"/>
      <c r="G128" s="72" t="str">
        <f ca="1">IF(A127="","",IF(MOD(ROW(),3)=1,"上午",IF(MOD(ROW(),3)=2,"下午","加班")))</f>
        <v/>
      </c>
    </row>
    <row r="129" customHeight="1" spans="2:7">
      <c r="B129" s="72"/>
      <c r="C129" s="72"/>
      <c r="D129" s="72"/>
      <c r="E129" s="72"/>
      <c r="F129" s="72"/>
      <c r="G129" s="72" t="str">
        <f ca="1">IF(A127="","",IF(MOD(ROW(),3)=1,"上午",IF(MOD(ROW(),3)=2,"下午","加班")))</f>
        <v/>
      </c>
    </row>
    <row r="130" customHeight="1" spans="1:7">
      <c r="A130" s="60" t="str">
        <f ca="1">IF(B130=0,"",COUNTA($B$3:$B129))</f>
        <v/>
      </c>
      <c r="B130" s="72">
        <f ca="1">INDIRECT("员工信息表!B"&amp;COUNTA($B$3:$B129)+1)</f>
        <v>0</v>
      </c>
      <c r="C130" s="72">
        <f ca="1">INDIRECT("员工信息表!E"&amp;COUNTA($B$3:$B129)+1)</f>
        <v>0</v>
      </c>
      <c r="D130" s="72">
        <f>(COUNTIF($H130:$AL130,"●")+COUNTIF($H131:$AL131,"●"))*0.5</f>
        <v>0</v>
      </c>
      <c r="E130" s="72">
        <f>(COUNTIF($H130:$AL130,"○")+COUNTIF($H131:$AL131,"○"))*0.5</f>
        <v>0</v>
      </c>
      <c r="F130" s="72">
        <f>COUNTIF($H132:$AL132,"☆")/2+COUNTIF($H132:$AL132,"★")</f>
        <v>0</v>
      </c>
      <c r="G130" s="72" t="str">
        <f ca="1">IF(A130="","",IF(MOD(ROW(),3)=1,"上午",IF(MOD(ROW(),3)=2,"下午","加班")))</f>
        <v/>
      </c>
    </row>
    <row r="131" customHeight="1" spans="2:7">
      <c r="B131" s="72"/>
      <c r="C131" s="72"/>
      <c r="D131" s="72"/>
      <c r="E131" s="72"/>
      <c r="F131" s="72"/>
      <c r="G131" s="72" t="str">
        <f ca="1">IF(A130="","",IF(MOD(ROW(),3)=1,"上午",IF(MOD(ROW(),3)=2,"下午","加班")))</f>
        <v/>
      </c>
    </row>
    <row r="132" customHeight="1" spans="2:7">
      <c r="B132" s="72"/>
      <c r="C132" s="72"/>
      <c r="D132" s="72"/>
      <c r="E132" s="72"/>
      <c r="F132" s="72"/>
      <c r="G132" s="72" t="str">
        <f ca="1">IF(A130="","",IF(MOD(ROW(),3)=1,"上午",IF(MOD(ROW(),3)=2,"下午","加班")))</f>
        <v/>
      </c>
    </row>
    <row r="133" customHeight="1" spans="1:7">
      <c r="A133" s="60" t="str">
        <f ca="1">IF(B133=0,"",COUNTA($B$3:$B132))</f>
        <v/>
      </c>
      <c r="B133" s="72">
        <f ca="1">INDIRECT("员工信息表!B"&amp;COUNTA($B$3:$B132)+1)</f>
        <v>0</v>
      </c>
      <c r="C133" s="72">
        <f ca="1">INDIRECT("员工信息表!E"&amp;COUNTA($B$3:$B132)+1)</f>
        <v>0</v>
      </c>
      <c r="D133" s="72">
        <f>(COUNTIF($H133:$AL133,"●")+COUNTIF($H134:$AL134,"●"))*0.5</f>
        <v>0</v>
      </c>
      <c r="E133" s="72">
        <f>(COUNTIF($H133:$AL133,"○")+COUNTIF($H134:$AL134,"○"))*0.5</f>
        <v>0</v>
      </c>
      <c r="F133" s="72">
        <f>COUNTIF($H135:$AL135,"☆")/2+COUNTIF($H135:$AL135,"★")</f>
        <v>0</v>
      </c>
      <c r="G133" s="72" t="str">
        <f ca="1">IF(A133="","",IF(MOD(ROW(),3)=1,"上午",IF(MOD(ROW(),3)=2,"下午","加班")))</f>
        <v/>
      </c>
    </row>
    <row r="134" customHeight="1" spans="2:7">
      <c r="B134" s="72"/>
      <c r="C134" s="72"/>
      <c r="D134" s="72"/>
      <c r="E134" s="72"/>
      <c r="F134" s="72"/>
      <c r="G134" s="72" t="str">
        <f ca="1">IF(A133="","",IF(MOD(ROW(),3)=1,"上午",IF(MOD(ROW(),3)=2,"下午","加班")))</f>
        <v/>
      </c>
    </row>
    <row r="135" customHeight="1" spans="2:7">
      <c r="B135" s="72"/>
      <c r="C135" s="72"/>
      <c r="D135" s="72"/>
      <c r="E135" s="72"/>
      <c r="F135" s="72"/>
      <c r="G135" s="72" t="str">
        <f ca="1">IF(A133="","",IF(MOD(ROW(),3)=1,"上午",IF(MOD(ROW(),3)=2,"下午","加班")))</f>
        <v/>
      </c>
    </row>
    <row r="136" customHeight="1" spans="1:7">
      <c r="A136" s="60" t="str">
        <f ca="1">IF(B136=0,"",COUNTA($B$3:$B135))</f>
        <v/>
      </c>
      <c r="B136" s="72">
        <f ca="1">INDIRECT("员工信息表!B"&amp;COUNTA($B$3:$B135)+1)</f>
        <v>0</v>
      </c>
      <c r="C136" s="72">
        <f ca="1">INDIRECT("员工信息表!E"&amp;COUNTA($B$3:$B135)+1)</f>
        <v>0</v>
      </c>
      <c r="D136" s="72">
        <f>(COUNTIF($H136:$AL136,"●")+COUNTIF($H137:$AL137,"●"))*0.5</f>
        <v>0</v>
      </c>
      <c r="E136" s="72">
        <f>(COUNTIF($H136:$AL136,"○")+COUNTIF($H137:$AL137,"○"))*0.5</f>
        <v>0</v>
      </c>
      <c r="F136" s="72">
        <f>COUNTIF($H138:$AL138,"☆")/2+COUNTIF($H138:$AL138,"★")</f>
        <v>0</v>
      </c>
      <c r="G136" s="72" t="str">
        <f ca="1">IF(A136="","",IF(MOD(ROW(),3)=1,"上午",IF(MOD(ROW(),3)=2,"下午","加班")))</f>
        <v/>
      </c>
    </row>
    <row r="137" customHeight="1" spans="2:7">
      <c r="B137" s="72"/>
      <c r="C137" s="72"/>
      <c r="D137" s="72"/>
      <c r="E137" s="72"/>
      <c r="F137" s="72"/>
      <c r="G137" s="72" t="str">
        <f ca="1">IF(A136="","",IF(MOD(ROW(),3)=1,"上午",IF(MOD(ROW(),3)=2,"下午","加班")))</f>
        <v/>
      </c>
    </row>
    <row r="138" customHeight="1" spans="2:7">
      <c r="B138" s="72"/>
      <c r="C138" s="72"/>
      <c r="D138" s="72"/>
      <c r="E138" s="72"/>
      <c r="F138" s="72"/>
      <c r="G138" s="72" t="str">
        <f ca="1">IF(A136="","",IF(MOD(ROW(),3)=1,"上午",IF(MOD(ROW(),3)=2,"下午","加班")))</f>
        <v/>
      </c>
    </row>
    <row r="139" customHeight="1" spans="1:7">
      <c r="A139" s="60" t="str">
        <f ca="1">IF(B139=0,"",COUNTA($B$3:$B138))</f>
        <v/>
      </c>
      <c r="B139" s="72">
        <f ca="1">INDIRECT("员工信息表!B"&amp;COUNTA($B$3:$B138)+1)</f>
        <v>0</v>
      </c>
      <c r="C139" s="72">
        <f ca="1">INDIRECT("员工信息表!E"&amp;COUNTA($B$3:$B138)+1)</f>
        <v>0</v>
      </c>
      <c r="D139" s="72">
        <f>(COUNTIF($H139:$AL139,"●")+COUNTIF($H140:$AL140,"●"))*0.5</f>
        <v>0</v>
      </c>
      <c r="E139" s="72">
        <f>(COUNTIF($H139:$AL139,"○")+COUNTIF($H140:$AL140,"○"))*0.5</f>
        <v>0</v>
      </c>
      <c r="F139" s="72">
        <f>COUNTIF($H141:$AL141,"☆")/2+COUNTIF($H141:$AL141,"★")</f>
        <v>0</v>
      </c>
      <c r="G139" s="72" t="str">
        <f ca="1">IF(A139="","",IF(MOD(ROW(),3)=1,"上午",IF(MOD(ROW(),3)=2,"下午","加班")))</f>
        <v/>
      </c>
    </row>
    <row r="140" customHeight="1" spans="2:7">
      <c r="B140" s="72"/>
      <c r="C140" s="72"/>
      <c r="D140" s="72"/>
      <c r="E140" s="72"/>
      <c r="F140" s="72"/>
      <c r="G140" s="72" t="str">
        <f ca="1">IF(A139="","",IF(MOD(ROW(),3)=1,"上午",IF(MOD(ROW(),3)=2,"下午","加班")))</f>
        <v/>
      </c>
    </row>
    <row r="141" customHeight="1" spans="2:7">
      <c r="B141" s="72"/>
      <c r="C141" s="72"/>
      <c r="D141" s="72"/>
      <c r="E141" s="72"/>
      <c r="F141" s="72"/>
      <c r="G141" s="72" t="str">
        <f ca="1">IF(A139="","",IF(MOD(ROW(),3)=1,"上午",IF(MOD(ROW(),3)=2,"下午","加班")))</f>
        <v/>
      </c>
    </row>
    <row r="142" customHeight="1" spans="1:7">
      <c r="A142" s="60" t="str">
        <f ca="1">IF(B142=0,"",COUNTA($B$3:$B141))</f>
        <v/>
      </c>
      <c r="B142" s="72">
        <f ca="1">INDIRECT("员工信息表!B"&amp;COUNTA($B$3:$B141)+1)</f>
        <v>0</v>
      </c>
      <c r="C142" s="72">
        <f ca="1">INDIRECT("员工信息表!E"&amp;COUNTA($B$3:$B141)+1)</f>
        <v>0</v>
      </c>
      <c r="D142" s="72">
        <f>(COUNTIF($H142:$AL142,"●")+COUNTIF($H143:$AL143,"●"))*0.5</f>
        <v>0</v>
      </c>
      <c r="E142" s="72">
        <f>(COUNTIF($H142:$AL142,"○")+COUNTIF($H143:$AL143,"○"))*0.5</f>
        <v>0</v>
      </c>
      <c r="F142" s="72">
        <f>COUNTIF($H144:$AL144,"☆")/2+COUNTIF($H144:$AL144,"★")</f>
        <v>0</v>
      </c>
      <c r="G142" s="72" t="str">
        <f ca="1">IF(A142="","",IF(MOD(ROW(),3)=1,"上午",IF(MOD(ROW(),3)=2,"下午","加班")))</f>
        <v/>
      </c>
    </row>
    <row r="143" customHeight="1" spans="2:7">
      <c r="B143" s="72"/>
      <c r="C143" s="72"/>
      <c r="D143" s="72"/>
      <c r="E143" s="72"/>
      <c r="F143" s="72"/>
      <c r="G143" s="72" t="str">
        <f ca="1">IF(A142="","",IF(MOD(ROW(),3)=1,"上午",IF(MOD(ROW(),3)=2,"下午","加班")))</f>
        <v/>
      </c>
    </row>
    <row r="144" customHeight="1" spans="2:7">
      <c r="B144" s="72"/>
      <c r="C144" s="72"/>
      <c r="D144" s="72"/>
      <c r="E144" s="72"/>
      <c r="F144" s="72"/>
      <c r="G144" s="72" t="str">
        <f ca="1">IF(A142="","",IF(MOD(ROW(),3)=1,"上午",IF(MOD(ROW(),3)=2,"下午","加班")))</f>
        <v/>
      </c>
    </row>
    <row r="145" customHeight="1" spans="1:7">
      <c r="A145" s="60" t="str">
        <f ca="1">IF(B145=0,"",COUNTA($B$3:$B144))</f>
        <v/>
      </c>
      <c r="B145" s="72">
        <f ca="1">INDIRECT("员工信息表!B"&amp;COUNTA($B$3:$B144)+1)</f>
        <v>0</v>
      </c>
      <c r="C145" s="72">
        <f ca="1">INDIRECT("员工信息表!E"&amp;COUNTA($B$3:$B144)+1)</f>
        <v>0</v>
      </c>
      <c r="D145" s="72">
        <f>(COUNTIF($H145:$AL145,"●")+COUNTIF($H146:$AL146,"●"))*0.5</f>
        <v>0</v>
      </c>
      <c r="E145" s="72">
        <f>(COUNTIF($H145:$AL145,"○")+COUNTIF($H146:$AL146,"○"))*0.5</f>
        <v>0</v>
      </c>
      <c r="F145" s="72">
        <f>COUNTIF($H147:$AL147,"☆")/2+COUNTIF($H147:$AL147,"★")</f>
        <v>0</v>
      </c>
      <c r="G145" s="72" t="str">
        <f ca="1">IF(A145="","",IF(MOD(ROW(),3)=1,"上午",IF(MOD(ROW(),3)=2,"下午","加班")))</f>
        <v/>
      </c>
    </row>
    <row r="146" customHeight="1" spans="2:7">
      <c r="B146" s="72"/>
      <c r="C146" s="72"/>
      <c r="D146" s="72"/>
      <c r="E146" s="72"/>
      <c r="F146" s="72"/>
      <c r="G146" s="72" t="str">
        <f ca="1">IF(A145="","",IF(MOD(ROW(),3)=1,"上午",IF(MOD(ROW(),3)=2,"下午","加班")))</f>
        <v/>
      </c>
    </row>
    <row r="147" customHeight="1" spans="2:7">
      <c r="B147" s="72"/>
      <c r="C147" s="72"/>
      <c r="D147" s="72"/>
      <c r="E147" s="72"/>
      <c r="F147" s="72"/>
      <c r="G147" s="72" t="str">
        <f ca="1">IF(A145="","",IF(MOD(ROW(),3)=1,"上午",IF(MOD(ROW(),3)=2,"下午","加班")))</f>
        <v/>
      </c>
    </row>
    <row r="148" customHeight="1" spans="1:7">
      <c r="A148" s="60" t="str">
        <f ca="1">IF(B148=0,"",COUNTA($B$3:$B147))</f>
        <v/>
      </c>
      <c r="B148" s="72">
        <f ca="1">INDIRECT("员工信息表!B"&amp;COUNTA($B$3:$B147)+1)</f>
        <v>0</v>
      </c>
      <c r="C148" s="72">
        <f ca="1">INDIRECT("员工信息表!E"&amp;COUNTA($B$3:$B147)+1)</f>
        <v>0</v>
      </c>
      <c r="D148" s="72">
        <f>(COUNTIF($H148:$AL148,"●")+COUNTIF($H149:$AL149,"●"))*0.5</f>
        <v>0</v>
      </c>
      <c r="E148" s="72">
        <f>(COUNTIF($H148:$AL148,"○")+COUNTIF($H149:$AL149,"○"))*0.5</f>
        <v>0</v>
      </c>
      <c r="F148" s="72">
        <f>COUNTIF($H150:$AL150,"☆")/2+COUNTIF($H150:$AL150,"★")</f>
        <v>0</v>
      </c>
      <c r="G148" s="72" t="str">
        <f ca="1">IF(A148="","",IF(MOD(ROW(),3)=1,"上午",IF(MOD(ROW(),3)=2,"下午","加班")))</f>
        <v/>
      </c>
    </row>
    <row r="149" customHeight="1" spans="2:7">
      <c r="B149" s="72"/>
      <c r="C149" s="72"/>
      <c r="D149" s="72"/>
      <c r="E149" s="72"/>
      <c r="F149" s="72"/>
      <c r="G149" s="72" t="str">
        <f ca="1">IF(A148="","",IF(MOD(ROW(),3)=1,"上午",IF(MOD(ROW(),3)=2,"下午","加班")))</f>
        <v/>
      </c>
    </row>
    <row r="150" customHeight="1" spans="2:7">
      <c r="B150" s="72"/>
      <c r="C150" s="72"/>
      <c r="D150" s="72"/>
      <c r="E150" s="72"/>
      <c r="F150" s="72"/>
      <c r="G150" s="72" t="str">
        <f ca="1">IF(A148="","",IF(MOD(ROW(),3)=1,"上午",IF(MOD(ROW(),3)=2,"下午","加班")))</f>
        <v/>
      </c>
    </row>
    <row r="151" customHeight="1" spans="1:7">
      <c r="A151" s="60" t="str">
        <f ca="1">IF(B151=0,"",COUNTA($B$3:$B150))</f>
        <v/>
      </c>
      <c r="B151" s="72">
        <f ca="1">INDIRECT("员工信息表!B"&amp;COUNTA($B$3:$B150)+1)</f>
        <v>0</v>
      </c>
      <c r="C151" s="72">
        <f ca="1">INDIRECT("员工信息表!E"&amp;COUNTA($B$3:$B150)+1)</f>
        <v>0</v>
      </c>
      <c r="D151" s="72">
        <f>(COUNTIF($H151:$AL151,"●")+COUNTIF($H152:$AL152,"●"))*0.5</f>
        <v>0</v>
      </c>
      <c r="E151" s="72">
        <f>(COUNTIF($H151:$AL151,"○")+COUNTIF($H152:$AL152,"○"))*0.5</f>
        <v>0</v>
      </c>
      <c r="F151" s="72">
        <f>COUNTIF($H153:$AL153,"☆")/2+COUNTIF($H153:$AL153,"★")</f>
        <v>0</v>
      </c>
      <c r="G151" s="72" t="str">
        <f ca="1">IF(A151="","",IF(MOD(ROW(),3)=1,"上午",IF(MOD(ROW(),3)=2,"下午","加班")))</f>
        <v/>
      </c>
    </row>
    <row r="152" customHeight="1" spans="2:7">
      <c r="B152" s="72"/>
      <c r="C152" s="72"/>
      <c r="D152" s="72"/>
      <c r="E152" s="72"/>
      <c r="F152" s="72"/>
      <c r="G152" s="72" t="str">
        <f ca="1">IF(A151="","",IF(MOD(ROW(),3)=1,"上午",IF(MOD(ROW(),3)=2,"下午","加班")))</f>
        <v/>
      </c>
    </row>
    <row r="153" customHeight="1" spans="2:7">
      <c r="B153" s="72"/>
      <c r="C153" s="72"/>
      <c r="D153" s="72"/>
      <c r="E153" s="72"/>
      <c r="F153" s="72"/>
      <c r="G153" s="72" t="str">
        <f ca="1">IF(A151="","",IF(MOD(ROW(),3)=1,"上午",IF(MOD(ROW(),3)=2,"下午","加班")))</f>
        <v/>
      </c>
    </row>
  </sheetData>
  <sheetProtection sheet="1" formatCells="0" formatColumns="0" formatRows="0" objects="1"/>
  <mergeCells count="304">
    <mergeCell ref="A1:AK1"/>
    <mergeCell ref="A2:B2"/>
    <mergeCell ref="F2:H2"/>
    <mergeCell ref="J2:V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s>
  <conditionalFormatting sqref="A4:F153">
    <cfRule type="expression" dxfId="0" priority="1">
      <formula>AND($A4&lt;&gt;"",$A4&lt;&gt;0)</formula>
    </cfRule>
    <cfRule type="expression" dxfId="0" priority="3">
      <formula>AND(INDIRECT("B"&amp;ROW()-2)&lt;&gt;0,INDIRECT("B"&amp;ROW()-2)&lt;&gt;"")</formula>
    </cfRule>
    <cfRule type="expression" dxfId="0" priority="4">
      <formula>AND(INDIRECT("B"&amp;ROW()-1)&lt;&gt;0,INDIRECT("B"&amp;ROW()-1)&lt;&gt;"")</formula>
    </cfRule>
    <cfRule type="expression" dxfId="1" priority="6">
      <formula>AND(MOD(ROW($A4),2)=1,$B4&lt;&gt;0)</formula>
    </cfRule>
  </conditionalFormatting>
  <conditionalFormatting sqref="G4:AL153">
    <cfRule type="expression" dxfId="1" priority="2">
      <formula>$G4="加班"</formula>
    </cfRule>
    <cfRule type="expression" dxfId="0" priority="5">
      <formula>$G4&lt;&gt;""</formula>
    </cfRule>
  </conditionalFormatting>
  <dataValidations count="4">
    <dataValidation type="list" allowBlank="1" showInputMessage="1" showErrorMessage="1" sqref="A2:B2">
      <formula1>年份</formula1>
    </dataValidation>
    <dataValidation type="list" allowBlank="1" showInputMessage="1" showErrorMessage="1" sqref="C2">
      <formula1>月份</formula1>
    </dataValidation>
    <dataValidation type="list" allowBlank="1" showInputMessage="1" showErrorMessage="1" sqref="H4 I4 J4 P4 Q4 R4 S4 T4 U4 V4 W4 X4 Y4 Z4 AA4 AB4 AC4 AD4 AE4 AF4 AG4 AH4 AI4 AJ4 AK4:AL4 H5 I5 J5 P5 Q5 R5 S5 T5 U5 V5 W5 X5 Y5 Z5 AA5 AB5 AC5 AD5 AE5 AF5 AG5 AH5 AI5 AJ5 AK5:AL5 H7 I7 J7 K7 L7 M7 N7 O7 P7 Q7 R7 S7 T7 U7 V7 W7 X7 Y7 Z7 AA7 AB7 AC7 AD7 AE7 AF7 AG7 AH7 AI7 AJ7 AK7:AL7 H8 I8 J8 K8 L8 M8 N8 O8 P8 Q8 R8 S8 T8 U8 V8 W8 X8 Y8 Z8 AA8 AB8 AC8 AD8 AE8 AF8 AG8 AH8 AI8 AJ8 AK8:AL8 H10 I10 J10 K10 L10 M10 N10 O10 P10 Q10 R10 S10 T10 U10 V10 W10 X10 Y10 Z10 AA10 AB10 AC10 AD10 AE10 AF10 AG10 AH10 AI10 AJ10 AK10:AL10 H11 I11 J11 K11 L11 M11 N11 O11 P11 Q11 R11 S11 T11 U11 V11 W11 X11 Y11 Z11 AA11 AB11 AC11 AD11 AE11 AF11 AG11 AH11 AI11 AJ11 AK11:AL11 H13 I13 J13 K13 L13 M13 N13 O13 P13 Q13 R13 S13 T13 U13 V13 W13 X13 Y13 Z13 AA13 AB13 AC13 AD13 AE13 AF13 AG13 AH13 AI13 AJ13 AK13:AL13 H14 I14 J14 K14 L14 M14 N14 O14 P14 Q14 R14 S14 T14 U14 V14 W14 X14 Y14 Z14 AA14 AB14 AC14 AD14 AE14 AF14 AG14 AH14 AI14 AJ14 AK14:AL14 H16 I16 J16 K16 L16 M16 N16 O16 P16 Q16 R16 S16 T16 U16 V16 W16 X16 Y16 Z16 AA16 AB16 AC16 AD16 AE16 AF16 AG16 AH16 AI16 AJ16 AK16:AL16 H17 I17 J17 K17 L17 M17 N17 O17 P17 Q17 R17 S17 T17 U17 V17 W17 X17 Y17 Z17 AA17 AB17 AC17 AD17 AE17 AF17 AG17 AH17 AI17 AJ17 AK17:AL17 H19 I19 J19 K19 L19 M19 N19 O19 P19 Q19 R19 S19 T19 U19 V19 W19 X19 Y19 Z19 AA19 AB19 AC19 AD19 AE19 AF19 AG19 AH19 AI19 AJ19 AK19:AL19 H20 I20 J20 K20 L20 M20 N20 O20 P20 Q20 R20 S20 T20 U20 V20 W20 X20 Y20 Z20 AA20 AB20 AC20 AD20 AE20 AF20 AG20 AH20 AI20 AJ20 AK20:AL20 H22 I22 J22 K22 L22 M22 N22 O22 P22 Q22 R22 S22 T22 U22 V22 W22 X22 Y22 Z22 AA22 AB22 AC22 AD22 AE22 AF22 AG22 AH22 AI22 AJ22 AK22:AL22 H23 I23 J23 K23 L23 M23 N23 O23 P23 Q23 R23 S23 T23 U23 V23 W23 X23 Y23 Z23 AA23 AB23 AC23 AD23 AE23 AF23 AG23 AH23 AI23 AJ23 AK23:AL23 H25 I25 J25 K25 L25 M25 N25 O25 P25 Q25 R25 S25 T25 U25 V25 W25 X25 Y25 Z25 AA25 AB25 AC25 AD25 AE25 AF25 AG25 AH25 AI25 AJ25 AK25:AL25 H26 I26 J26 K26 L26 M26 N26 O26 P26 Q26 R26 S26 T26 U26 V26 W26 X26 Y26 Z26 AA26 AB26 AC26 AD26 AE26 AF26 AG26 AH26 AI26 AJ26 AK26:AL26 H28 I28 J28 K28 L28 M28 N28 O28 P28 Q28 R28 S28 T28 U28 V28 W28 X28 Y28 Z28 AA28 AB28 AC28 AD28 AE28 AF28 AG28 AH28 AI28 AJ28 AK28:AL28 H29 I29 J29 K29 L29 M29 N29 O29 P29 Q29 R29 S29 T29 U29 V29 W29 X29 Y29 Z29 AA29 AB29 AC29 AD29 AE29 AF29 AG29 AH29 AI29 AJ29 AK29:AL29 H31 I31 J31 K31 L31 M31 N31 O31 P31 Q31 R31 S31 T31 U31 V31 W31 X31 Y31 Z31 AA31 AB31 AC31 AD31 AE31 AF31 AG31 AH31 AI31 AJ31 AK31:AL31 H32 I32 J32 K32 L32 M32 N32 O32 P32 Q32 R32 S32 T32 U32 V32 W32 X32 Y32 Z32 AA32 AB32 AC32 AD32 AE32 AF32 AG32 AH32 AI32 AJ32 AK32:AL32 H34 I34 J34 K34 L34 M34 N34 O34 P34 Q34 R34 S34 T34 U34 V34 W34 X34 Y34 Z34 AA34 AB34 AC34 AD34 AE34 AF34 AG34 AH34 AI34 AJ34 AK34:AL34 H35 I35 J35 K35 L35 M35 N35 O35 P35 Q35 R35 S35 T35 U35 V35 W35 X35 Y35 Z35 AA35 AB35 AC35 AD35 AE35 AF35 AG35 AH35 AI35 AJ35 AK35:AL35 H37 I37 J37 K37 L37 M37 N37 O37 P37 Q37 R37 S37 T37 U37 V37 W37 X37 Y37 Z37 AA37 AB37 AC37 AD37 AE37 AF37 AG37 AH37 AI37 AJ37 AK37:AL37 H38 I38 J38 K38 L38 M38 N38 O38 P38 Q38 R38 S38 T38 U38 V38 W38 X38 Y38 Z38 AA38 AB38 AC38 AD38 AE38 AF38 AG38 AH38 AI38 AJ38 AK38:AL38 H40 I40 J40 K40 L40 M40 N40 O40 P40 Q40 R40 S40 T40 U40 V40 W40 X40 Y40 Z40 AA40 AB40 AC40 AD40 AE40 AF40 AG40 AH40 AI40 AJ40 AK40 H41 I41 J41 K41 L41 M41 N41 O41 P41 Q41 R41 S41 T41 U41 V41 W41 X41 Y41 Z41 AA41 AB41 AC41 AD41 AE41 AF41 AG41 AH41 AI41 AJ41 AK41 H43 I43 J43 K43 L43 M43 N43 O43 P43 Q43 R43 S43 T43 U43 V43 W43 X43 Y43 Z43 AA43 AB43 AC43 AD43 AE43 AF43 AG43 AH43 AI43 AJ43 AK43 H44 I44 J44 K44 L44 M44 N44 O44 P44 Q44 R44 S44 T44 U44 V44 W44 X44 Y44 Z44 AA44 AB44 AC44 AD44 AE44 AF44 AG44 AH44 AI44 AJ44 AK44 H46 I46 J46 K46 L46 M46 N46 O46 P46 Q46 R46 S46 T46 U46 V46 W46 X46 Y46 Z46 AA46 AB46 AC46 AD46 AE46 AF46 AG46 AH46 AI46 AJ46 AK46 H47 I47 J47 K47 L47 M47 N47 O47 P47 Q47 R47 S47 T47 U47 V47 W47 X47 Y47 Z47 AA47 AB47 AC47 AD47 AE47 AF47 AG47 AH47 AI47 AJ47 AK47 H49 I49 J49 K49 L49 M49 N49 O49 P49 Q49 R49 S49 T49 U49 V49 W49 X49 Y49 Z49 AA49 AB49 AC49 AD49 AE49 AF49 AG49 AH49 AI49 AJ49 AK49 H50 I50 J50 K50 L50 M50 N50 O50 P50 Q50 R50 S50 T50 U50 V50 W50 X50 Y50 Z50 AA50 AB50 AC50 AD50 AE50 AF50 AG50 AH50 AI50 AJ50 AK50 H52 I52 J52 K52 L52 M52 N52 O52 P52 Q52 R52 S52 T52 U52 V52 W52 X52 Y52 Z52 AA52 AB52 AC52 AD52 AE52 AF52 AG52 AH52 AI52 AJ52 AK52 H53 I53 J53 K53 L53 M53 N53 O53 P53 Q53 R53 S53 T53 U53 V53 W53 X53 Y53 Z53 AA53 AB53 AC53 AD53 AE53 AF53 AG53 AH53 AI53 AJ53 AK53 H55 I55 J55 K55 L55 M55 N55 O55 P55 Q55 R55 S55 T55 U55 V55 W55 X55 Y55 Z55 AA55 AB55 AC55 AD55 AE55 AF55 AG55 AH55 AI55 AJ55 AK55 H56 I56 J56 K56 L56 M56 N56 O56 P56 Q56 R56 S56 T56 U56 V56 W56 X56 Y56 Z56 AA56 AB56 AC56 AD56 AE56 AF56 AG56 AH56 AI56 AJ56 AK56 H58 I58 J58 K58 L58 M58 N58 O58 P58 Q58 R58 S58 T58 U58 V58 W58 X58 Y58 Z58 AA58 AB58 AC58 AD58 AE58 AF58 AG58 AH58 AI58 AJ58 AK58 H59 I59 J59 K59 L59 M59 N59 O59 P59 Q59 R59 S59 T59 U59 V59 W59 X59 Y59 Z59 AA59 AB59 AC59 AD59 AE59 AF59 AG59 AH59 AI59 AJ59 AK59 H61 I61 J61 K61 L61 M61 N61 O61 P61 Q61 R61 S61 T61 U61 V61 W61 X61 Y61 Z61 AA61 AB61 AC61 AD61 AE61 AF61 AG61 AH61 AI61 AJ61 AK61 H62 I62 J62 K62 L62 M62 N62 O62 P62 Q62 R62 S62 T62 U62 V62 W62 X62 Y62 Z62 AA62 AB62 AC62 AD62 AE62 AF62 AG62 AH62 AI62 AJ62 AK62 H64 I64 J64 K64 L64 M64 N64 O64 P64 Q64 R64 S64 T64 U64 V64 W64 X64 Y64 Z64 AA64 AB64 AC64 AD64 AE64 AF64 AG64 AH64 AI64 AJ64 AK64 H65 I65 J65 K65 L65 M65 N65 O65 P65 Q65 R65 S65 T65 U65 V65 W65 X65 Y65 Z65 AA65 AB65 AC65 AD65 AE65 AF65 AG65 AH65 AI65 AJ65 AK65 H67 I67 J67 K67 L67 M67 N67 O67 P67 Q67 R67 S67 T67 U67 V67 W67 X67 Y67 Z67 AA67 AB67 AC67 AD67 AE67 AF67 AG67 AH67 AI67 AJ67 AK67 H68 I68 J68 K68 L68 M68 N68 O68 P68 Q68 R68 S68 T68 U68 V68 W68 X68 Y68 Z68 AA68 AB68 AC68 AD68 AE68 AF68 AG68 AH68 AI68 AJ68 AK68 H70 I70 J70 K70 L70 M70 N70 O70 P70 Q70 R70 S70 T70 U70 V70 W70 X70 Y70 Z70 AA70 AB70 AC70 AD70 AE70 AF70 AG70 AH70 AI70 AJ70 AK70 H71 I71 J71 K71 L71 M71 N71 O71 P71 Q71 R71 S71 T71 U71 V71 W71 X71 Y71 Z71 AA71 AB71 AC71 AD71 AE71 AF71 AG71 AH71 AI71 AJ71 AK71 H73 I73 J73 K73 L73 M73 N73 O73 P73 Q73 R73 S73 T73 U73 V73 W73 X73 Y73 Z73 AA73 AB73 AC73 AD73 AE73 AF73 AG73 AH73 AI73 AJ73 AK73 H74 I74 J74 K74 L74 M74 N74 O74 P74 Q74 R74 S74 T74 U74 V74 W74 X74 Y74 Z74 AA74 AB74 AC74 AD74 AE74 AF74 AG74 AH74 AI74 AJ74 AK74 H76 I76 J76 K76 L76 M76 N76 O76 P76 Q76 R76 S76 T76 U76 V76 W76 X76 Y76 Z76 AA76 AB76 AC76 AD76 AE76 AF76 AG76 AH76 AI76 AJ76 AK76 H77 I77 J77 K77 L77 M77 N77 O77 P77 Q77 R77 S77 T77 U77 V77 W77 X77 Y77 Z77 AA77 AB77 AC77 AD77 AE77 AF77 AG77 AH77 AI77 AJ77 AK77 H79 I79 J79 K79 L79 M79 N79 O79 P79 Q79 R79 S79 T79 U79 V79 W79 X79 Y79 Z79 AA79 AB79 AC79 AD79 AE79 AF79 AG79 AH79 AI79 AJ79 AK79 H80 I80 J80 K80 L80 M80 N80 O80 P80 Q80 R80 S80 T80 U80 V80 W80 X80 Y80 Z80 AA80 AB80 AC80 AD80 AE80 AF80 AG80 AH80 AI80 AJ80 AK80 H82 I82 J82 K82 L82 M82 N82 O82 P82 Q82 R82 S82 T82 U82 V82 W82 X82 Y82 Z82 AA82 AB82 AC82 AD82 AE82 AF82 AG82 AH82 AI82 AJ82 AK82 H83 I83 J83 K83 L83 M83 N83 O83 P83 Q83 R83 S83 T83 U83 V83 W83 X83 Y83 Z83 AA83 AB83 AC83 AD83 AE83 AF83 AG83 AH83 AI83 AJ83 AK83 H85 I85 J85 K85 L85 M85 N85 O85 P85 Q85 R85 S85 T85 U85 V85 W85 X85 Y85 Z85 AA85 AB85 AC85 AD85 AE85 AF85 AG85 AH85 AI85 AJ85 AK85 H86 I86 J86 K86 L86 M86 N86 O86 P86 Q86 R86 S86 T86 U86 V86 W86 X86 Y86 Z86 AA86 AB86 AC86 AD86 AE86 AF86 AG86 AH86 AI86 AJ86 AK86 H88 I88 J88 K88 L88 M88 N88 O88 P88 Q88 R88 S88 T88 U88 V88 W88 X88 Y88 Z88 AA88 AB88 AC88 AD88 AE88 AF88 AG88 AH88 AI88 AJ88 AK88 H89 I89 J89 K89 L89 M89 N89 O89 P89 Q89 R89 S89 T89 U89 V89 W89 X89 Y89 Z89 AA89 AB89 AC89 AD89 AE89 AF89 AG89 AH89 AI89 AJ89 AK89 H91 I91 J91 K91 L91 M91 N91 O91 P91 Q91 R91 S91 T91 U91 V91 W91 X91 Y91 Z91 AA91 AB91 AC91 AD91 AE91 AF91 AG91 AH91 AI91 AJ91 AK91 H92 I92 J92 K92 L92 M92 N92 O92 P92 Q92 R92 S92 T92 U92 V92 W92 X92 Y92 Z92 AA92 AB92 AC92 AD92 AE92 AF92 AG92 AH92 AI92 AJ92 AK92 H94 I94 J94 K94 L94 M94 N94 O94 P94 Q94 R94 S94 T94 U94 V94 W94 X94 Y94 Z94 AA94 AB94 AC94 AD94 AE94 AF94 AG94 AH94 AI94 AJ94 AK94 H95 I95 J95 K95 L95 M95 N95 O95 P95 Q95 R95 S95 T95 U95 V95 W95 X95 Y95 Z95 AA95 AB95 AC95 AD95 AE95 AF95 AG95 AH95 AI95 AJ95 AK95 H97 I97 J97 K97 L97 M97 N97 O97 P97 Q97 R97 S97 T97 U97 V97 W97 X97 Y97 Z97 AA97 AB97 AC97 AD97 AE97 AF97 AG97 AH97 AI97 AJ97 AK97 H98 I98 J98 K98 L98 M98 N98 O98 P98 Q98 R98 S98 T98 U98 V98 W98 X98 Y98 Z98 AA98 AB98 AC98 AD98 AE98 AF98 AG98 AH98 AI98 AJ98 AK98 H100 I100 J100 K100 L100 M100 N100 O100 P100 Q100 R100 S100 T100 U100 V100 W100 X100 Y100 Z100 AA100 AB100 AC100 AD100 AE100 AF100 AG100 AH100 AI100 AJ100 AK100 H101 I101 J101 K101 L101 M101 N101 O101 P101 Q101 R101 S101 T101 U101 V101 W101 X101 Y101 Z101 AA101 AB101 AC101 AD101 AE101 AF101 AG101 AH101 AI101 AJ101 AK101 H103 I103 J103 K103 L103 M103 N103 O103 P103 Q103 R103 S103 T103 U103 V103 W103 X103 Y103 Z103 AA103 AB103 AC103 AD103 AE103 AF103 AG103 AH103 AI103 AJ103 AK103 H104 I104 J104 K104 L104 M104 N104 O104 P104 Q104 R104 S104 T104 U104 V104 W104 X104 Y104 Z104 AA104 AB104 AC104 AD104 AE104 AF104 AG104 AH104 AI104 AJ104 AK104 H106 I106 J106 K106 L106 M106 N106 O106 P106 Q106 R106 S106 T106 U106 V106 W106 X106 Y106 Z106 AA106 AB106 AC106 AD106 AE106 AF106 AG106 AH106 AI106 AJ106 AK106 H107 I107 J107 K107 L107 M107 N107 O107 P107 Q107 R107 S107 T107 U107 V107 W107 X107 Y107 Z107 AA107 AB107 AC107 AD107 AE107 AF107 AG107 AH107 AI107 AJ107 AK107 H109 I109 J109 K109 L109 M109 N109 O109 P109 Q109 R109 S109 T109 U109 V109 W109 X109 Y109 Z109 AA109 AB109 AC109 AD109 AE109 AF109 AG109 AH109 AI109 AJ109 AK109 H110 I110 J110 K110 L110 M110 N110 O110 P110 Q110 R110 S110 T110 U110 V110 W110 X110 Y110 Z110 AA110 AB110 AC110 AD110 AE110 AF110 AG110 AH110 AI110 AJ110 AK110 H112 I112 J112 K112 L112 M112 N112 O112 P112 Q112 R112 S112 T112 U112 V112 W112 X112 Y112 Z112 AA112 AB112 AC112 AD112 AE112 AF112 AG112 AH112 AI112 AJ112 AK112 H113 I113 J113 K113 L113 M113 N113 O113 P113 Q113 R113 S113 T113 U113 V113 W113 X113 Y113 Z113 AA113 AB113 AC113 AD113 AE113 AF113 AG113 AH113 AI113 AJ113 AK113 H115 I115 J115 K115 L115 M115 N115 O115 P115 Q115 R115 S115 T115 U115 V115 W115 X115 Y115 Z115 AA115 AB115 AC115 AD115 AE115 AF115 AG115 AH115 AI115 AJ115 AK115 H116 I116 J116 K116 L116 M116 N116 O116 P116 Q116 R116 S116 T116 U116 V116 W116 X116 Y116 Z116 AA116 AB116 AC116 AD116 AE116 AF116 AG116 AH116 AI116 AJ116 AK116 H118 I118 J118 K118 L118 M118 N118 O118 P118 Q118 R118 S118 T118 U118 V118 W118 X118 Y118 Z118 AA118 AB118 AC118 AD118 AE118 AF118 AG118 AH118 AI118 AJ118 AK118 H119 I119 J119 K119 L119 M119 N119 O119 P119 Q119 R119 S119 T119 U119 V119 W119 X119 Y119 Z119 AA119 AB119 AC119 AD119 AE119 AF119 AG119 AH119 AI119 AJ119 AK119 H121 I121 J121 K121 L121 M121 N121 O121 P121 Q121 R121 S121 T121 U121 V121 W121 X121 Y121 Z121 AA121 AB121 AC121 AD121 AE121 AF121 AG121 AH121 AI121 AJ121 AK121 H122 I122 J122 K122 L122 M122 N122 O122 P122 Q122 R122 S122 T122 U122 V122 W122 X122 Y122 Z122 AA122 AB122 AC122 AD122 AE122 AF122 AG122 AH122 AI122 AJ122 AK122 H124 I124 J124 K124 L124 M124 N124 O124 P124 Q124 R124 S124 T124 U124 V124 W124 X124 Y124 Z124 AA124 AB124 AC124 AD124 AE124 AF124 AG124 AH124 AI124 AJ124 AK124 H125 I125 J125 K125 L125 M125 N125 O125 P125 Q125 R125 S125 T125 U125 V125 W125 X125 Y125 Z125 AA125 AB125 AC125 AD125 AE125 AF125 AG125 AH125 AI125 AJ125 AK125 H127 I127 J127 K127 L127 M127 N127 O127 P127 Q127 R127 S127 T127 U127 V127 W127 X127 Y127 Z127 AA127 AB127 AC127 AD127 AE127 AF127 AG127 AH127 AI127 AJ127 AK127 H128 I128 J128 K128 L128 M128 N128 O128 P128 Q128 R128 S128 T128 U128 V128 W128 X128 Y128 Z128 AA128 AB128 AC128 AD128 AE128 AF128 AG128 AH128 AI128 AJ128 AK128 H130 I130 J130 K130 L130 M130 N130 O130 P130 Q130 R130 S130 T130 U130 V130 W130 X130 Y130 Z130 AA130 AB130 AC130 AD130 AE130 AF130 AG130 AH130 AI130 AJ130 AK130 H131 I131 J131 K131 L131 M131 N131 O131 P131 Q131 R131 S131 T131 U131 V131 W131 X131 Y131 Z131 AA131 AB131 AC131 AD131 AE131 AF131 AG131 AH131 AI131 AJ131 AK131 H133 I133 J133 K133 L133 M133 N133 O133 P133 Q133 R133 S133 T133 U133 V133 W133 X133 Y133 Z133 AA133 AB133 AC133 AD133 AE133 AF133 AG133 AH133 AI133 AJ133 AK133 H134 I134 J134 K134 L134 M134 N134 O134 P134 Q134 R134 S134 T134 U134 V134 W134 X134 Y134 Z134 AA134 AB134 AC134 AD134 AE134 AF134 AG134 AH134 AI134 AJ134 AK134 H136 I136 J136 K136 L136 M136 N136 O136 P136 Q136 R136 S136 T136 U136 V136 W136 X136 Y136 Z136 AA136 AB136 AC136 AD136 AE136 AF136 AG136 AH136 AI136 AJ136 AK136 H137 I137 J137 K137 L137 M137 N137 O137 P137 Q137 R137 S137 T137 U137 V137 W137 X137 Y137 Z137 AA137 AB137 AC137 AD137 AE137 AF137 AG137 AH137 AI137 AJ137 AK137 H139 I139 J139 K139 L139 M139 N139 O139 P139 Q139 R139 S139 T139 U139 V139 W139 X139 Y139 Z139 AA139 AB139 AC139 AD139 AE139 AF139 AG139 AH139 AI139 AJ139 AK139 H140 I140 J140 K140 L140 M140 N140 O140 P140 Q140 R140 S140 T140 U140 V140 W140 X140 Y140 Z140 AA140 AB140 AC140 AD140 AE140 AF140 AG140 AH140 AI140 AJ140 AK140 H142 I142 J142 K142 L142 M142 N142 O142 P142 Q142 R142 S142 T142 U142 V142 W142 X142 Y142 Z142 AA142 AB142 AC142 AD142 AE142 AF142 AG142 AH142 AI142 AJ142 AK142 H143 I143 J143 K143 L143 M143 N143 O143 P143 Q143 R143 S143 T143 U143 V143 W143 X143 Y143 Z143 AA143 AB143 AC143 AD143 AE143 AF143 AG143 AH143 AI143 AJ143 AK143 H145 I145 J145 K145 L145 M145 N145 O145 P145 Q145 R145 S145 T145 U145 V145 W145 X145 Y145 Z145 AA145 AB145 AC145 AD145 AE145 AF145 AG145 AH145 AI145 AJ145 AK145 H146 I146 J146 K146 L146 M146 N146 O146 P146 Q146 R146 S146 T146 U146 V146 W146 X146 Y146 Z146 AA146 AB146 AC146 AD146 AE146 AF146 AG146 AH146 AI146 AJ146 AK146 H148 I148 J148 K148 L148 M148 N148 O148 P148 Q148 R148 S148 T148 U148 V148 W148 X148 Y148 Z148 AA148 AB148 AC148 AD148 AE148 AF148 AG148 AH148 AI148 AJ148 AK148 H149 I149 J149 K149 L149 M149 N149 O149 P149 Q149 R149 S149 T149 U149 V149 W149 X149 Y149 Z149 AA149 AB149 AC149 AD149 AE149 AF149 AG149 AH149 AI149 AJ149 AK149 H151 I151 J151 K151 L151 M151 N151 O151 P151 Q151 R151 S151 T151 U151 V151 W151 X151 Y151 Z151 AA151 AB151 AC151 AD151 AE151 AF151 AG151 AH151 AI151 AJ151 AK151 H152 I152 J152 K152 L152 M152 N152 O152 P152 Q152 R152 S152 T152 U152 V152 W152 X152 Y152 Z152 AA152 AB152 AC152 AD152 AE152 AF152 AG152 AH152 AI152 AJ152 AK152 K4:O5">
      <formula1>"●,○"</formula1>
    </dataValidation>
    <dataValidation type="list" allowBlank="1" showInputMessage="1" showErrorMessage="1" sqref="H6 I6 J6 K6 L6 M6 N6 O6 P6 Q6 R6 S6 T6 U6 V6 W6 X6 Y6 Z6 AA6 AB6 AC6 AD6 AE6 AF6 AG6 AH6 AI6 AJ6 AK6:AL6 H9 I9 J9 K9 L9 M9 N9 O9 P9 Q9 R9 S9 T9 U9 V9 W9 X9 Y9 Z9 AA9 AB9 AC9 AD9 AE9 AF9 AG9 AH9 AI9 AJ9 AK9:AL9 H12 I12 J12 K12 L12 M12 N12 O12 P12 Q12 R12 S12 T12 U12 V12 W12 X12 Y12 Z12 AA12 AB12 AC12 AD12 AE12 AF12 AG12 AH12 AI12 AJ12 AK12:AL12 H15 I15 J15 K15 L15 M15 N15 O15 P15 Q15 R15 S15 T15 U15 V15 W15 X15 Y15 Z15 AA15 AB15 AC15 AD15 AE15 AF15 AG15 AH15 AI15 AJ15 AK15:AL15 H18 I18 J18 K18 L18 M18 N18 O18 P18 Q18 R18 S18 T18 U18 V18 W18 X18 Y18 Z18 AA18 AB18 AC18 AD18 AE18 AF18 AG18 AH18 AI18 AJ18 AK18:AL18 H21 I21 J21 K21 L21 M21 N21 O21 P21 Q21 R21 S21 T21 U21 V21 W21 X21 Y21 Z21 AA21 AB21 AC21 AD21 AE21 AF21 AG21 AH21 AI21 AJ21 AK21:AL21 H24 I24 J24 K24 L24 M24 N24 O24 P24 Q24 R24 S24 T24 U24 V24 W24 X24 Y24 Z24 AA24 AB24 AC24 AD24 AE24 AF24 AG24 AH24 AI24 AJ24 AK24:AL24 H27 I27 J27 K27 L27 M27 N27 O27 P27 Q27 R27 S27 T27 U27 V27 W27 X27 Y27 Z27 AA27 AB27 AC27 AD27 AE27 AF27 AG27 AH27 AI27 AJ27 AK27:AL27 H30 I30 J30 K30 L30 M30 N30 O30 P30 Q30 R30 S30 T30 U30 V30 W30 X30 Y30 Z30 AA30 AB30 AC30 AD30 AE30 AF30 AG30 AH30 AI30 AJ30 AK30:AL30 H33 I33 J33 K33 L33 M33 N33 O33 P33 Q33 R33 S33 T33 U33 V33 W33 X33 Y33 Z33 AA33 AB33 AC33 AD33 AE33 AF33 AG33 AH33 AI33 AJ33 AK33:AL33 H36 I36 J36 K36 L36 M36 N36 O36 P36 Q36 R36 S36 T36 U36 V36 W36 X36 Y36 Z36 AA36 AB36 AC36 AD36 AE36 AF36 AG36 AH36 AI36 AJ36 AK36:AL36 H39 I39 J39 K39 L39 M39 N39 O39 P39 Q39 R39 S39 T39 U39 V39 W39 X39 Y39 Z39 AA39 AB39 AC39 AD39 AE39 AF39 AG39 AH39 AI39 AJ39 AK39:AL39 H42 I42 J42 K42 L42 M42 N42 O42 P42 Q42 R42 S42 T42 U42 V42 W42 X42 Y42 Z42 AA42 AB42 AC42 AD42 AE42 AF42 AG42 AH42 AI42 AJ42 AK42 H45 I45 J45 K45 L45 M45 N45 O45 P45 Q45 R45 S45 T45 U45 V45 W45 X45 Y45 Z45 AA45 AB45 AC45 AD45 AE45 AF45 AG45 AH45 AI45 AJ45 AK45 H48 I48 J48 K48 L48 M48 N48 O48 P48 Q48 R48 S48 T48 U48 V48 W48 X48 Y48 Z48 AA48 AB48 AC48 AD48 AE48 AF48 AG48 AH48 AI48 AJ48 AK48 H51 I51 J51 K51 L51 M51 N51 O51 P51 Q51 R51 S51 T51 U51 V51 W51 X51 Y51 Z51 AA51 AB51 AC51 AD51 AE51 AF51 AG51 AH51 AI51 AJ51 AK51 H54 I54 J54 K54 L54 M54 N54 O54 P54 Q54 R54 S54 T54 U54 V54 W54 X54 Y54 Z54 AA54 AB54 AC54 AD54 AE54 AF54 AG54 AH54 AI54 AJ54 AK54 H57 I57 J57 K57 L57 M57 N57 O57 P57 Q57 R57 S57 T57 U57 V57 W57 X57 Y57 Z57 AA57 AB57 AC57 AD57 AE57 AF57 AG57 AH57 AI57 AJ57 AK57 H60 I60 J60 K60 L60 M60 N60 O60 P60 Q60 R60 S60 T60 U60 V60 W60 X60 Y60 Z60 AA60 AB60 AC60 AD60 AE60 AF60 AG60 AH60 AI60 AJ60 AK60 H63 I63 J63 K63 L63 M63 N63 O63 P63 Q63 R63 S63 T63 U63 V63 W63 X63 Y63 Z63 AA63 AB63 AC63 AD63 AE63 AF63 AG63 AH63 AI63 AJ63 AK63 H66 I66 J66 K66 L66 M66 N66 O66 P66 Q66 R66 S66 T66 U66 V66 W66 X66 Y66 Z66 AA66 AB66 AC66 AD66 AE66 AF66 AG66 AH66 AI66 AJ66 AK66 H69 I69 J69 K69 L69 M69 N69 O69 P69 Q69 R69 S69 T69 U69 V69 W69 X69 Y69 Z69 AA69 AB69 AC69 AD69 AE69 AF69 AG69 AH69 AI69 AJ69 AK69 H72 I72 J72 K72 L72 M72 N72 O72 P72 Q72 R72 S72 T72 U72 V72 W72 X72 Y72 Z72 AA72 AB72 AC72 AD72 AE72 AF72 AG72 AH72 AI72 AJ72 AK72 H75 I75 J75 K75 L75 M75 N75 O75 P75 Q75 R75 S75 T75 U75 V75 W75 X75 Y75 Z75 AA75 AB75 AC75 AD75 AE75 AF75 AG75 AH75 AI75 AJ75 AK75 H78 I78 J78 K78 L78 M78 N78 O78 P78 Q78 R78 S78 T78 U78 V78 W78 X78 Y78 Z78 AA78 AB78 AC78 AD78 AE78 AF78 AG78 AH78 AI78 AJ78 AK78 H81 I81 J81 K81 L81 M81 N81 O81 P81 Q81 R81 S81 T81 U81 V81 W81 X81 Y81 Z81 AA81 AB81 AC81 AD81 AE81 AF81 AG81 AH81 AI81 AJ81 AK81 H84 I84 J84 K84 L84 M84 N84 O84 P84 Q84 R84 S84 T84 U84 V84 W84 X84 Y84 Z84 AA84 AB84 AC84 AD84 AE84 AF84 AG84 AH84 AI84 AJ84 AK84 H87 I87 J87 K87 L87 M87 N87 O87 P87 Q87 R87 S87 T87 U87 V87 W87 X87 Y87 Z87 AA87 AB87 AC87 AD87 AE87 AF87 AG87 AH87 AI87 AJ87 AK87 H90 I90 J90 K90 L90 M90 N90 O90 P90 Q90 R90 S90 T90 U90 V90 W90 X90 Y90 Z90 AA90 AB90 AC90 AD90 AE90 AF90 AG90 AH90 AI90 AJ90 AK90 H93 I93 J93 K93 L93 M93 N93 O93 P93 Q93 R93 S93 T93 U93 V93 W93 X93 Y93 Z93 AA93 AB93 AC93 AD93 AE93 AF93 AG93 AH93 AI93 AJ93 AK93 H96 I96 J96 K96 L96 M96 N96 O96 P96 Q96 R96 S96 T96 U96 V96 W96 X96 Y96 Z96 AA96 AB96 AC96 AD96 AE96 AF96 AG96 AH96 AI96 AJ96 AK96 H99 I99 J99 K99 L99 M99 N99 O99 P99 Q99 R99 S99 T99 U99 V99 W99 X99 Y99 Z99 AA99 AB99 AC99 AD99 AE99 AF99 AG99 AH99 AI99 AJ99 AK99 H102 I102 J102 K102 L102 M102 N102 O102 P102 Q102 R102 S102 T102 U102 V102 W102 X102 Y102 Z102 AA102 AB102 AC102 AD102 AE102 AF102 AG102 AH102 AI102 AJ102 AK102 H105 I105 J105 K105 L105 M105 N105 O105 P105 Q105 R105 S105 T105 U105 V105 W105 X105 Y105 Z105 AA105 AB105 AC105 AD105 AE105 AF105 AG105 AH105 AI105 AJ105 AK105 H108 I108 J108 K108 L108 M108 N108 O108 P108 Q108 R108 S108 T108 U108 V108 W108 X108 Y108 Z108 AA108 AB108 AC108 AD108 AE108 AF108 AG108 AH108 AI108 AJ108 AK108 H111 I111 J111 K111 L111 M111 N111 O111 P111 Q111 R111 S111 T111 U111 V111 W111 X111 Y111 Z111 AA111 AB111 AC111 AD111 AE111 AF111 AG111 AH111 AI111 AJ111 AK111 H114 I114 J114 K114 L114 M114 N114 O114 P114 Q114 R114 S114 T114 U114 V114 W114 X114 Y114 Z114 AA114 AB114 AC114 AD114 AE114 AF114 AG114 AH114 AI114 AJ114 AK114 H117 I117 J117 K117 L117 M117 N117 O117 P117 Q117 R117 S117 T117 U117 V117 W117 X117 Y117 Z117 AA117 AB117 AC117 AD117 AE117 AF117 AG117 AH117 AI117 AJ117 AK117 H120 I120 J120 K120 L120 M120 N120 O120 P120 Q120 R120 S120 T120 U120 V120 W120 X120 Y120 Z120 AA120 AB120 AC120 AD120 AE120 AF120 AG120 AH120 AI120 AJ120 AK120 H123 I123 J123 K123 L123 M123 N123 O123 P123 Q123 R123 S123 T123 U123 V123 W123 X123 Y123 Z123 AA123 AB123 AC123 AD123 AE123 AF123 AG123 AH123 AI123 AJ123 AK123 H126 I126 J126 K126 L126 M126 N126 O126 P126 Q126 R126 S126 T126 U126 V126 W126 X126 Y126 Z126 AA126 AB126 AC126 AD126 AE126 AF126 AG126 AH126 AI126 AJ126 AK126 H129 I129 J129 K129 L129 M129 N129 O129 P129 Q129 R129 S129 T129 U129 V129 W129 X129 Y129 Z129 AA129 AB129 AC129 AD129 AE129 AF129 AG129 AH129 AI129 AJ129 AK129 H132 I132 J132 K132 L132 M132 N132 O132 P132 Q132 R132 S132 T132 U132 V132 W132 X132 Y132 Z132 AA132 AB132 AC132 AD132 AE132 AF132 AG132 AH132 AI132 AJ132 AK132 H135 I135 J135 K135 L135 M135 N135 O135 P135 Q135 R135 S135 T135 U135 V135 W135 X135 Y135 Z135 AA135 AB135 AC135 AD135 AE135 AF135 AG135 AH135 AI135 AJ135 AK135 H138 I138 J138 K138 L138 M138 N138 O138 P138 Q138 R138 S138 T138 U138 V138 W138 X138 Y138 Z138 AA138 AB138 AC138 AD138 AE138 AF138 AG138 AH138 AI138 AJ138 AK138 H141 I141 J141 K141 L141 M141 N141 O141 P141 Q141 R141 S141 T141 U141 V141 W141 X141 Y141 Z141 AA141 AB141 AC141 AD141 AE141 AF141 AG141 AH141 AI141 AJ141 AK141 H144 I144 J144 K144 L144 M144 N144 O144 P144 Q144 R144 S144 T144 U144 V144 W144 X144 Y144 Z144 AA144 AB144 AC144 AD144 AE144 AF144 AG144 AH144 AI144 AJ144 AK144 H147 I147 J147 K147 L147 M147 N147 O147 P147 Q147 R147 S147 T147 U147 V147 W147 X147 Y147 Z147 AA147 AB147 AC147 AD147 AE147 AF147 AG147 AH147 AI147 AJ147 AK147 H150 I150 J150 K150 L150 M150 N150 O150 P150 Q150 R150 S150 T150 U150 V150 W150 X150 Y150 Z150 AA150 AB150 AC150 AD150 AE150 AF150 AG150 AH150 AI150 AJ150 AK150 H153 I153 J153 K153 L153 M153 N153 O153 P153 Q153 R153 S153 T153 U153 V153 W153 X153 Y153 Z153 AA153 AB153 AC153 AD153 AE153 AF153 AG153 AH153 AI153 AJ153 AK153">
      <formula1>"☆,★"</formula1>
    </dataValidation>
  </dataValidations>
  <printOptions horizontalCentered="1"/>
  <pageMargins left="0.196527777777778" right="0.196527777777778" top="0.196527777777778" bottom="0.196527777777778" header="0" footer="0"/>
  <pageSetup paperSize="9" scale="90" fitToHeight="0" pageOrder="overThenDown" orientation="landscape" horizontalDpi="600"/>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500"/>
  <sheetViews>
    <sheetView showGridLines="0" zoomScale="115" zoomScaleNormal="115" workbookViewId="0">
      <pane ySplit="2" topLeftCell="A3" activePane="bottomLeft" state="frozen"/>
      <selection/>
      <selection pane="bottomLeft" activeCell="K9" sqref="K9"/>
    </sheetView>
  </sheetViews>
  <sheetFormatPr defaultColWidth="9" defaultRowHeight="24" customHeight="1"/>
  <cols>
    <col min="1" max="1" width="4.13333333333333" style="18" customWidth="1"/>
    <col min="2" max="3" width="4.13333333333333" style="46" customWidth="1"/>
    <col min="4" max="4" width="9.625" style="21" customWidth="1"/>
    <col min="5" max="5" width="7.375" style="21" customWidth="1"/>
    <col min="6" max="6" width="13.75" style="21" customWidth="1"/>
    <col min="7" max="7" width="14.375" style="21" customWidth="1"/>
    <col min="8" max="8" width="16.375" style="21" customWidth="1"/>
    <col min="9" max="9" width="21.125" style="21" customWidth="1"/>
    <col min="10" max="16384" width="9" style="18"/>
  </cols>
  <sheetData>
    <row r="1" ht="30" customHeight="1" spans="4:9">
      <c r="D1" s="20" t="s">
        <v>40</v>
      </c>
      <c r="E1" s="20"/>
      <c r="F1" s="20"/>
      <c r="G1" s="20"/>
      <c r="H1" s="20"/>
      <c r="I1" s="20"/>
    </row>
    <row r="2" customHeight="1" spans="2:9">
      <c r="B2" s="46" t="s">
        <v>41</v>
      </c>
      <c r="C2" s="46" t="s">
        <v>42</v>
      </c>
      <c r="D2" s="27" t="s">
        <v>6</v>
      </c>
      <c r="E2" s="28" t="s">
        <v>7</v>
      </c>
      <c r="F2" s="28" t="s">
        <v>0</v>
      </c>
      <c r="G2" s="28" t="s">
        <v>5</v>
      </c>
      <c r="H2" s="28" t="s">
        <v>43</v>
      </c>
      <c r="I2" s="29" t="s">
        <v>44</v>
      </c>
    </row>
    <row r="3" customHeight="1" spans="2:8">
      <c r="B3" s="53">
        <f>IF(AND($D3&gt;=工资结算表!$J$2,$D3&lt;=工资结算表!$L$2,$F3=工资结算表!$C$2),1,0)</f>
        <v>0</v>
      </c>
      <c r="C3" s="53">
        <f>COUNTIF($B$3:$B3,1)</f>
        <v>0</v>
      </c>
      <c r="D3" s="21">
        <v>1</v>
      </c>
      <c r="E3" s="21">
        <v>20</v>
      </c>
      <c r="F3" s="21" t="s">
        <v>9</v>
      </c>
      <c r="G3" s="21" t="s">
        <v>14</v>
      </c>
      <c r="H3" s="21">
        <v>200</v>
      </c>
    </row>
    <row r="4" customHeight="1" spans="2:8">
      <c r="B4" s="53">
        <f>IF(AND($D4&gt;=工资结算表!$J$2,$D4&lt;=工资结算表!$L$2,$F4=工资结算表!$C$2),1,0)</f>
        <v>1</v>
      </c>
      <c r="C4" s="53">
        <f>COUNTIF($B$3:$B4,1)</f>
        <v>1</v>
      </c>
      <c r="D4" s="21">
        <v>2</v>
      </c>
      <c r="E4" s="21">
        <v>10</v>
      </c>
      <c r="F4" s="21" t="s">
        <v>12</v>
      </c>
      <c r="G4" s="21" t="s">
        <v>11</v>
      </c>
      <c r="H4" s="21">
        <v>500</v>
      </c>
    </row>
    <row r="5" customHeight="1" spans="2:8">
      <c r="B5" s="53">
        <f>IF(AND($D5&gt;=工资结算表!$J$2,$D5&lt;=工资结算表!$L$2,$F5=工资结算表!$C$2),1,0)</f>
        <v>0</v>
      </c>
      <c r="C5" s="53">
        <f>COUNTIF($B$3:$B5,1)</f>
        <v>1</v>
      </c>
      <c r="D5" s="21">
        <v>3</v>
      </c>
      <c r="E5" s="21">
        <v>1</v>
      </c>
      <c r="F5" s="21" t="s">
        <v>9</v>
      </c>
      <c r="G5" s="21" t="s">
        <v>17</v>
      </c>
      <c r="H5" s="21">
        <v>250</v>
      </c>
    </row>
    <row r="6" customHeight="1" spans="2:8">
      <c r="B6" s="53">
        <f>IF(AND($D6&gt;=工资结算表!$J$2,$D6&lt;=工资结算表!$L$2,$F6=工资结算表!$C$2),1,0)</f>
        <v>1</v>
      </c>
      <c r="C6" s="53">
        <f>COUNTIF($B$3:$B6,1)</f>
        <v>2</v>
      </c>
      <c r="D6" s="21">
        <v>4</v>
      </c>
      <c r="E6" s="21">
        <v>2</v>
      </c>
      <c r="F6" s="21" t="s">
        <v>12</v>
      </c>
      <c r="G6" s="21" t="s">
        <v>17</v>
      </c>
      <c r="H6" s="21">
        <v>300</v>
      </c>
    </row>
    <row r="7" customHeight="1" spans="2:8">
      <c r="B7" s="53">
        <f>IF(AND($D7&gt;=工资结算表!$J$2,$D7&lt;=工资结算表!$L$2,$F7=工资结算表!$C$2),1,0)</f>
        <v>0</v>
      </c>
      <c r="C7" s="53">
        <f>COUNTIF($B$3:$B7,1)</f>
        <v>2</v>
      </c>
      <c r="D7" s="21">
        <v>5</v>
      </c>
      <c r="E7" s="21">
        <v>3</v>
      </c>
      <c r="F7" s="21" t="s">
        <v>15</v>
      </c>
      <c r="G7" s="21" t="s">
        <v>17</v>
      </c>
      <c r="H7" s="21">
        <v>200</v>
      </c>
    </row>
    <row r="8" customHeight="1" spans="2:8">
      <c r="B8" s="53">
        <f>IF(AND($D8&gt;=工资结算表!$J$2,$D8&lt;=工资结算表!$L$2,$F8=工资结算表!$C$2),1,0)</f>
        <v>0</v>
      </c>
      <c r="C8" s="53">
        <f>COUNTIF($B$3:$B8,1)</f>
        <v>2</v>
      </c>
      <c r="D8" s="21">
        <v>6</v>
      </c>
      <c r="E8" s="21">
        <v>4</v>
      </c>
      <c r="F8" s="21" t="s">
        <v>18</v>
      </c>
      <c r="G8" s="21" t="s">
        <v>17</v>
      </c>
      <c r="H8" s="21">
        <v>400</v>
      </c>
    </row>
    <row r="9" customHeight="1" spans="2:8">
      <c r="B9" s="53">
        <f>IF(AND($D9&gt;=工资结算表!$J$2,$D9&lt;=工资结算表!$L$2,$F9=工资结算表!$C$2),1,0)</f>
        <v>0</v>
      </c>
      <c r="C9" s="53">
        <f>COUNTIF($B$3:$B9,1)</f>
        <v>2</v>
      </c>
      <c r="D9" s="21">
        <v>7</v>
      </c>
      <c r="E9" s="21">
        <v>5</v>
      </c>
      <c r="F9" s="21" t="s">
        <v>20</v>
      </c>
      <c r="G9" s="21" t="s">
        <v>17</v>
      </c>
      <c r="H9" s="21">
        <v>1000</v>
      </c>
    </row>
    <row r="10" customHeight="1" spans="2:8">
      <c r="B10" s="53">
        <f>IF(AND($D10&gt;=工资结算表!$J$2,$D10&lt;=工资结算表!$L$2,$F10=工资结算表!$C$2),1,0)</f>
        <v>0</v>
      </c>
      <c r="C10" s="53">
        <f>COUNTIF($B$3:$B10,1)</f>
        <v>2</v>
      </c>
      <c r="D10" s="21">
        <v>8</v>
      </c>
      <c r="E10" s="21">
        <v>6</v>
      </c>
      <c r="F10" s="21" t="s">
        <v>27</v>
      </c>
      <c r="G10" s="21" t="s">
        <v>11</v>
      </c>
      <c r="H10" s="21">
        <v>500</v>
      </c>
    </row>
    <row r="11" customHeight="1" spans="2:8">
      <c r="B11" s="53">
        <f>IF(AND($D11&gt;=工资结算表!$J$2,$D11&lt;=工资结算表!$L$2,$F11=工资结算表!$C$2),1,0)</f>
        <v>0</v>
      </c>
      <c r="C11" s="53">
        <f>COUNTIF($B$3:$B11,1)</f>
        <v>2</v>
      </c>
      <c r="D11" s="21">
        <v>9</v>
      </c>
      <c r="E11" s="21">
        <v>7</v>
      </c>
      <c r="F11" s="21" t="s">
        <v>28</v>
      </c>
      <c r="G11" s="21" t="s">
        <v>11</v>
      </c>
      <c r="H11" s="21">
        <v>600</v>
      </c>
    </row>
    <row r="12" customHeight="1" spans="2:8">
      <c r="B12" s="53">
        <f>IF(AND($D12&gt;=工资结算表!$J$2,$D12&lt;=工资结算表!$L$2,$F12=工资结算表!$C$2),1,0)</f>
        <v>0</v>
      </c>
      <c r="C12" s="53">
        <f>COUNTIF($B$3:$B12,1)</f>
        <v>2</v>
      </c>
      <c r="D12" s="21">
        <v>10</v>
      </c>
      <c r="E12" s="21">
        <v>8</v>
      </c>
      <c r="F12" s="21" t="s">
        <v>20</v>
      </c>
      <c r="G12" s="21" t="s">
        <v>11</v>
      </c>
      <c r="H12" s="21">
        <v>800</v>
      </c>
    </row>
    <row r="13" customHeight="1" spans="2:3">
      <c r="B13" s="53">
        <f>IF(AND($D13&gt;=工资结算表!$J$2,$D13&lt;=工资结算表!$L$2,$F13=工资结算表!$C$2),1,0)</f>
        <v>0</v>
      </c>
      <c r="C13" s="53">
        <f>COUNTIF($B$3:$B13,1)</f>
        <v>2</v>
      </c>
    </row>
    <row r="14" customHeight="1" spans="2:3">
      <c r="B14" s="53">
        <f>IF(AND($D14&gt;=工资结算表!$J$2,$D14&lt;=工资结算表!$L$2,$F14=工资结算表!$C$2),1,0)</f>
        <v>0</v>
      </c>
      <c r="C14" s="53">
        <f>COUNTIF($B$3:$B14,1)</f>
        <v>2</v>
      </c>
    </row>
    <row r="15" customHeight="1" spans="2:3">
      <c r="B15" s="53">
        <f>IF(AND($D15&gt;=工资结算表!$J$2,$D15&lt;=工资结算表!$L$2,$F15=工资结算表!$C$2),1,0)</f>
        <v>0</v>
      </c>
      <c r="C15" s="53">
        <f>COUNTIF($B$3:$B15,1)</f>
        <v>2</v>
      </c>
    </row>
    <row r="16" customHeight="1" spans="2:3">
      <c r="B16" s="53">
        <f>IF(AND($D16&gt;=工资结算表!$J$2,$D16&lt;=工资结算表!$L$2,$F16=工资结算表!$C$2),1,0)</f>
        <v>0</v>
      </c>
      <c r="C16" s="53">
        <f>COUNTIF($B$3:$B16,1)</f>
        <v>2</v>
      </c>
    </row>
    <row r="17" customHeight="1" spans="2:3">
      <c r="B17" s="53">
        <f>IF(AND($D17&gt;=工资结算表!$J$2,$D17&lt;=工资结算表!$L$2,$F17=工资结算表!$C$2),1,0)</f>
        <v>0</v>
      </c>
      <c r="C17" s="53">
        <f>COUNTIF($B$3:$B17,1)</f>
        <v>2</v>
      </c>
    </row>
    <row r="18" customHeight="1" spans="2:3">
      <c r="B18" s="53">
        <f>IF(AND($D18&gt;=工资结算表!$J$2,$D18&lt;=工资结算表!$L$2,$F18=工资结算表!$C$2),1,0)</f>
        <v>0</v>
      </c>
      <c r="C18" s="53">
        <f>COUNTIF($B$3:$B18,1)</f>
        <v>2</v>
      </c>
    </row>
    <row r="19" customHeight="1" spans="2:3">
      <c r="B19" s="53">
        <f>IF(AND($D19&gt;=工资结算表!$J$2,$D19&lt;=工资结算表!$L$2,$F19=工资结算表!$C$2),1,0)</f>
        <v>0</v>
      </c>
      <c r="C19" s="53">
        <f>COUNTIF($B$3:$B19,1)</f>
        <v>2</v>
      </c>
    </row>
    <row r="20" customHeight="1" spans="2:3">
      <c r="B20" s="53">
        <f>IF(AND($D20&gt;=工资结算表!$J$2,$D20&lt;=工资结算表!$L$2,$F20=工资结算表!$C$2),1,0)</f>
        <v>0</v>
      </c>
      <c r="C20" s="53">
        <f>COUNTIF($B$3:$B20,1)</f>
        <v>2</v>
      </c>
    </row>
    <row r="21" customHeight="1" spans="2:3">
      <c r="B21" s="53">
        <f>IF(AND($D21&gt;=工资结算表!$J$2,$D21&lt;=工资结算表!$L$2,$F21=工资结算表!$C$2),1,0)</f>
        <v>0</v>
      </c>
      <c r="C21" s="53">
        <f>COUNTIF($B$3:$B21,1)</f>
        <v>2</v>
      </c>
    </row>
    <row r="22" customHeight="1" spans="2:3">
      <c r="B22" s="53">
        <f>IF(AND($D22&gt;=工资结算表!$J$2,$D22&lt;=工资结算表!$L$2,$F22=工资结算表!$C$2),1,0)</f>
        <v>0</v>
      </c>
      <c r="C22" s="53">
        <f>COUNTIF($B$3:$B22,1)</f>
        <v>2</v>
      </c>
    </row>
    <row r="23" customHeight="1" spans="2:3">
      <c r="B23" s="53">
        <f>IF(AND($D23&gt;=工资结算表!$J$2,$D23&lt;=工资结算表!$L$2,$F23=工资结算表!$C$2),1,0)</f>
        <v>0</v>
      </c>
      <c r="C23" s="53">
        <f>COUNTIF($B$3:$B23,1)</f>
        <v>2</v>
      </c>
    </row>
    <row r="24" customHeight="1" spans="2:3">
      <c r="B24" s="53">
        <f>IF(AND($D24&gt;=工资结算表!$J$2,$D24&lt;=工资结算表!$L$2,$F24=工资结算表!$C$2),1,0)</f>
        <v>0</v>
      </c>
      <c r="C24" s="53">
        <f>COUNTIF($B$3:$B24,1)</f>
        <v>2</v>
      </c>
    </row>
    <row r="25" customHeight="1" spans="2:3">
      <c r="B25" s="53">
        <f>IF(AND($D25&gt;=工资结算表!$J$2,$D25&lt;=工资结算表!$L$2,$F25=工资结算表!$C$2),1,0)</f>
        <v>0</v>
      </c>
      <c r="C25" s="53">
        <f>COUNTIF($B$3:$B25,1)</f>
        <v>2</v>
      </c>
    </row>
    <row r="26" customHeight="1" spans="2:3">
      <c r="B26" s="53">
        <f>IF(AND($D26&gt;=工资结算表!$J$2,$D26&lt;=工资结算表!$L$2,$F26=工资结算表!$C$2),1,0)</f>
        <v>0</v>
      </c>
      <c r="C26" s="53">
        <f>COUNTIF($B$3:$B26,1)</f>
        <v>2</v>
      </c>
    </row>
    <row r="27" customHeight="1" spans="2:3">
      <c r="B27" s="53">
        <f>IF(AND($D27&gt;=工资结算表!$J$2,$D27&lt;=工资结算表!$L$2,$F27=工资结算表!$C$2),1,0)</f>
        <v>0</v>
      </c>
      <c r="C27" s="53">
        <f>COUNTIF($B$3:$B27,1)</f>
        <v>2</v>
      </c>
    </row>
    <row r="28" customHeight="1" spans="2:3">
      <c r="B28" s="53">
        <f>IF(AND($D28&gt;=工资结算表!$J$2,$D28&lt;=工资结算表!$L$2,$F28=工资结算表!$C$2),1,0)</f>
        <v>0</v>
      </c>
      <c r="C28" s="53">
        <f>COUNTIF($B$3:$B28,1)</f>
        <v>2</v>
      </c>
    </row>
    <row r="29" customHeight="1" spans="2:3">
      <c r="B29" s="53">
        <f>IF(AND($D29&gt;=工资结算表!$J$2,$D29&lt;=工资结算表!$L$2,$F29=工资结算表!$C$2),1,0)</f>
        <v>0</v>
      </c>
      <c r="C29" s="53">
        <f>COUNTIF($B$3:$B29,1)</f>
        <v>2</v>
      </c>
    </row>
    <row r="30" customHeight="1" spans="2:3">
      <c r="B30" s="53">
        <f>IF(AND($D30&gt;=工资结算表!$J$2,$D30&lt;=工资结算表!$L$2,$F30=工资结算表!$C$2),1,0)</f>
        <v>0</v>
      </c>
      <c r="C30" s="53">
        <f>COUNTIF($B$3:$B30,1)</f>
        <v>2</v>
      </c>
    </row>
    <row r="31" customHeight="1" spans="2:3">
      <c r="B31" s="53">
        <f>IF(AND($D31&gt;=工资结算表!$J$2,$D31&lt;=工资结算表!$L$2,$F31=工资结算表!$C$2),1,0)</f>
        <v>0</v>
      </c>
      <c r="C31" s="53">
        <f>COUNTIF($B$3:$B31,1)</f>
        <v>2</v>
      </c>
    </row>
    <row r="32" customHeight="1" spans="2:3">
      <c r="B32" s="53">
        <f>IF(AND($D32&gt;=工资结算表!$J$2,$D32&lt;=工资结算表!$L$2,$F32=工资结算表!$C$2),1,0)</f>
        <v>0</v>
      </c>
      <c r="C32" s="53">
        <f>COUNTIF($B$3:$B32,1)</f>
        <v>2</v>
      </c>
    </row>
    <row r="33" customHeight="1" spans="2:3">
      <c r="B33" s="53">
        <f>IF(AND($D33&gt;=工资结算表!$J$2,$D33&lt;=工资结算表!$L$2,$F33=工资结算表!$C$2),1,0)</f>
        <v>0</v>
      </c>
      <c r="C33" s="53">
        <f>COUNTIF($B$3:$B33,1)</f>
        <v>2</v>
      </c>
    </row>
    <row r="34" customHeight="1" spans="2:3">
      <c r="B34" s="53">
        <f>IF(AND($D34&gt;=工资结算表!$J$2,$D34&lt;=工资结算表!$L$2,$F34=工资结算表!$C$2),1,0)</f>
        <v>0</v>
      </c>
      <c r="C34" s="53">
        <f>COUNTIF($B$3:$B34,1)</f>
        <v>2</v>
      </c>
    </row>
    <row r="35" customHeight="1" spans="2:3">
      <c r="B35" s="53">
        <f>IF(AND($D35&gt;=工资结算表!$J$2,$D35&lt;=工资结算表!$L$2,$F35=工资结算表!$C$2),1,0)</f>
        <v>0</v>
      </c>
      <c r="C35" s="53">
        <f>COUNTIF($B$3:$B35,1)</f>
        <v>2</v>
      </c>
    </row>
    <row r="36" customHeight="1" spans="2:3">
      <c r="B36" s="53">
        <f>IF(AND($D36&gt;=工资结算表!$J$2,$D36&lt;=工资结算表!$L$2,$F36=工资结算表!$C$2),1,0)</f>
        <v>0</v>
      </c>
      <c r="C36" s="53">
        <f>COUNTIF($B$3:$B36,1)</f>
        <v>2</v>
      </c>
    </row>
    <row r="37" customHeight="1" spans="2:3">
      <c r="B37" s="53">
        <f>IF(AND($D37&gt;=工资结算表!$J$2,$D37&lt;=工资结算表!$L$2,$F37=工资结算表!$C$2),1,0)</f>
        <v>0</v>
      </c>
      <c r="C37" s="53">
        <f>COUNTIF($B$3:$B37,1)</f>
        <v>2</v>
      </c>
    </row>
    <row r="38" customHeight="1" spans="2:3">
      <c r="B38" s="53">
        <f>IF(AND($D38&gt;=工资结算表!$J$2,$D38&lt;=工资结算表!$L$2,$F38=工资结算表!$C$2),1,0)</f>
        <v>0</v>
      </c>
      <c r="C38" s="53">
        <f>COUNTIF($B$3:$B38,1)</f>
        <v>2</v>
      </c>
    </row>
    <row r="39" customHeight="1" spans="2:3">
      <c r="B39" s="53">
        <f>IF(AND($D39&gt;=工资结算表!$J$2,$D39&lt;=工资结算表!$L$2,$F39=工资结算表!$C$2),1,0)</f>
        <v>0</v>
      </c>
      <c r="C39" s="53">
        <f>COUNTIF($B$3:$B39,1)</f>
        <v>2</v>
      </c>
    </row>
    <row r="40" customHeight="1" spans="2:3">
      <c r="B40" s="53">
        <f>IF(AND($D40&gt;=工资结算表!$J$2,$D40&lt;=工资结算表!$L$2,$F40=工资结算表!$C$2),1,0)</f>
        <v>0</v>
      </c>
      <c r="C40" s="53">
        <f>COUNTIF($B$3:$B40,1)</f>
        <v>2</v>
      </c>
    </row>
    <row r="41" customHeight="1" spans="2:3">
      <c r="B41" s="53">
        <f>IF(AND($D41&gt;=工资结算表!$J$2,$D41&lt;=工资结算表!$L$2,$F41=工资结算表!$C$2),1,0)</f>
        <v>0</v>
      </c>
      <c r="C41" s="53">
        <f>COUNTIF($B$3:$B41,1)</f>
        <v>2</v>
      </c>
    </row>
    <row r="42" customHeight="1" spans="2:3">
      <c r="B42" s="53">
        <f>IF(AND($D42&gt;=工资结算表!$J$2,$D42&lt;=工资结算表!$L$2,$F42=工资结算表!$C$2),1,0)</f>
        <v>0</v>
      </c>
      <c r="C42" s="53">
        <f>COUNTIF($B$3:$B42,1)</f>
        <v>2</v>
      </c>
    </row>
    <row r="43" customHeight="1" spans="2:3">
      <c r="B43" s="53">
        <f>IF(AND($D43&gt;=工资结算表!$J$2,$D43&lt;=工资结算表!$L$2,$F43=工资结算表!$C$2),1,0)</f>
        <v>0</v>
      </c>
      <c r="C43" s="53">
        <f>COUNTIF($B$3:$B43,1)</f>
        <v>2</v>
      </c>
    </row>
    <row r="44" customHeight="1" spans="2:3">
      <c r="B44" s="53">
        <f>IF(AND($D44&gt;=工资结算表!$J$2,$D44&lt;=工资结算表!$L$2,$F44=工资结算表!$C$2),1,0)</f>
        <v>0</v>
      </c>
      <c r="C44" s="53">
        <f>COUNTIF($B$3:$B44,1)</f>
        <v>2</v>
      </c>
    </row>
    <row r="45" customHeight="1" spans="2:3">
      <c r="B45" s="53">
        <f>IF(AND($D45&gt;=工资结算表!$J$2,$D45&lt;=工资结算表!$L$2,$F45=工资结算表!$C$2),1,0)</f>
        <v>0</v>
      </c>
      <c r="C45" s="53">
        <f>COUNTIF($B$3:$B45,1)</f>
        <v>2</v>
      </c>
    </row>
    <row r="46" customHeight="1" spans="2:3">
      <c r="B46" s="53">
        <f>IF(AND($D46&gt;=工资结算表!$J$2,$D46&lt;=工资结算表!$L$2,$F46=工资结算表!$C$2),1,0)</f>
        <v>0</v>
      </c>
      <c r="C46" s="53">
        <f>COUNTIF($B$3:$B46,1)</f>
        <v>2</v>
      </c>
    </row>
    <row r="47" customHeight="1" spans="2:3">
      <c r="B47" s="53">
        <f>IF(AND($D47&gt;=工资结算表!$J$2,$D47&lt;=工资结算表!$L$2,$F47=工资结算表!$C$2),1,0)</f>
        <v>0</v>
      </c>
      <c r="C47" s="53">
        <f>COUNTIF($B$3:$B47,1)</f>
        <v>2</v>
      </c>
    </row>
    <row r="48" customHeight="1" spans="2:3">
      <c r="B48" s="53">
        <f>IF(AND($D48&gt;=工资结算表!$J$2,$D48&lt;=工资结算表!$L$2,$F48=工资结算表!$C$2),1,0)</f>
        <v>0</v>
      </c>
      <c r="C48" s="53">
        <f>COUNTIF($B$3:$B48,1)</f>
        <v>2</v>
      </c>
    </row>
    <row r="49" customHeight="1" spans="2:3">
      <c r="B49" s="53">
        <f>IF(AND($D49&gt;=工资结算表!$J$2,$D49&lt;=工资结算表!$L$2,$F49=工资结算表!$C$2),1,0)</f>
        <v>0</v>
      </c>
      <c r="C49" s="53">
        <f>COUNTIF($B$3:$B49,1)</f>
        <v>2</v>
      </c>
    </row>
    <row r="50" customHeight="1" spans="2:3">
      <c r="B50" s="53">
        <f>IF(AND($D50&gt;=工资结算表!$J$2,$D50&lt;=工资结算表!$L$2,$F50=工资结算表!$C$2),1,0)</f>
        <v>0</v>
      </c>
      <c r="C50" s="53">
        <f>COUNTIF($B$3:$B50,1)</f>
        <v>2</v>
      </c>
    </row>
    <row r="51" customHeight="1" spans="2:3">
      <c r="B51" s="53">
        <f>IF(AND($D51&gt;=工资结算表!$J$2,$D51&lt;=工资结算表!$L$2,$F51=工资结算表!$C$2),1,0)</f>
        <v>0</v>
      </c>
      <c r="C51" s="53">
        <f>COUNTIF($B$3:$B51,1)</f>
        <v>2</v>
      </c>
    </row>
    <row r="52" customHeight="1" spans="2:3">
      <c r="B52" s="53">
        <f>IF(AND($D52&gt;=工资结算表!$J$2,$D52&lt;=工资结算表!$L$2,$F52=工资结算表!$C$2),1,0)</f>
        <v>0</v>
      </c>
      <c r="C52" s="53">
        <f>COUNTIF($B$3:$B52,1)</f>
        <v>2</v>
      </c>
    </row>
    <row r="53" customHeight="1" spans="2:3">
      <c r="B53" s="53">
        <f>IF(AND($D53&gt;=工资结算表!$J$2,$D53&lt;=工资结算表!$L$2,$F53=工资结算表!$C$2),1,0)</f>
        <v>0</v>
      </c>
      <c r="C53" s="53">
        <f>COUNTIF($B$3:$B53,1)</f>
        <v>2</v>
      </c>
    </row>
    <row r="54" customHeight="1" spans="2:3">
      <c r="B54" s="53">
        <f>IF(AND($D54&gt;=工资结算表!$J$2,$D54&lt;=工资结算表!$L$2,$F54=工资结算表!$C$2),1,0)</f>
        <v>0</v>
      </c>
      <c r="C54" s="53">
        <f>COUNTIF($B$3:$B54,1)</f>
        <v>2</v>
      </c>
    </row>
    <row r="55" customHeight="1" spans="2:3">
      <c r="B55" s="53">
        <f>IF(AND($D55&gt;=工资结算表!$J$2,$D55&lt;=工资结算表!$L$2,$F55=工资结算表!$C$2),1,0)</f>
        <v>0</v>
      </c>
      <c r="C55" s="53">
        <f>COUNTIF($B$3:$B55,1)</f>
        <v>2</v>
      </c>
    </row>
    <row r="56" customHeight="1" spans="2:3">
      <c r="B56" s="53">
        <f>IF(AND($D56&gt;=工资结算表!$J$2,$D56&lt;=工资结算表!$L$2,$F56=工资结算表!$C$2),1,0)</f>
        <v>0</v>
      </c>
      <c r="C56" s="53">
        <f>COUNTIF($B$3:$B56,1)</f>
        <v>2</v>
      </c>
    </row>
    <row r="57" customHeight="1" spans="2:3">
      <c r="B57" s="53">
        <f>IF(AND($D57&gt;=工资结算表!$J$2,$D57&lt;=工资结算表!$L$2,$F57=工资结算表!$C$2),1,0)</f>
        <v>0</v>
      </c>
      <c r="C57" s="53">
        <f>COUNTIF($B$3:$B57,1)</f>
        <v>2</v>
      </c>
    </row>
    <row r="58" customHeight="1" spans="2:3">
      <c r="B58" s="53">
        <f>IF(AND($D58&gt;=工资结算表!$J$2,$D58&lt;=工资结算表!$L$2,$F58=工资结算表!$C$2),1,0)</f>
        <v>0</v>
      </c>
      <c r="C58" s="53">
        <f>COUNTIF($B$3:$B58,1)</f>
        <v>2</v>
      </c>
    </row>
    <row r="59" customHeight="1" spans="2:3">
      <c r="B59" s="53">
        <f>IF(AND($D59&gt;=工资结算表!$J$2,$D59&lt;=工资结算表!$L$2,$F59=工资结算表!$C$2),1,0)</f>
        <v>0</v>
      </c>
      <c r="C59" s="53">
        <f>COUNTIF($B$3:$B59,1)</f>
        <v>2</v>
      </c>
    </row>
    <row r="60" customHeight="1" spans="2:3">
      <c r="B60" s="53">
        <f>IF(AND($D60&gt;=工资结算表!$J$2,$D60&lt;=工资结算表!$L$2,$F60=工资结算表!$C$2),1,0)</f>
        <v>0</v>
      </c>
      <c r="C60" s="53">
        <f>COUNTIF($B$3:$B60,1)</f>
        <v>2</v>
      </c>
    </row>
    <row r="61" customHeight="1" spans="2:3">
      <c r="B61" s="53">
        <f>IF(AND($D61&gt;=工资结算表!$J$2,$D61&lt;=工资结算表!$L$2,$F61=工资结算表!$C$2),1,0)</f>
        <v>0</v>
      </c>
      <c r="C61" s="53">
        <f>COUNTIF($B$3:$B61,1)</f>
        <v>2</v>
      </c>
    </row>
    <row r="62" customHeight="1" spans="2:3">
      <c r="B62" s="53">
        <f>IF(AND($D62&gt;=工资结算表!$J$2,$D62&lt;=工资结算表!$L$2,$F62=工资结算表!$C$2),1,0)</f>
        <v>0</v>
      </c>
      <c r="C62" s="53">
        <f>COUNTIF($B$3:$B62,1)</f>
        <v>2</v>
      </c>
    </row>
    <row r="63" customHeight="1" spans="2:3">
      <c r="B63" s="53">
        <f>IF(AND($D63&gt;=工资结算表!$J$2,$D63&lt;=工资结算表!$L$2,$F63=工资结算表!$C$2),1,0)</f>
        <v>0</v>
      </c>
      <c r="C63" s="53">
        <f>COUNTIF($B$3:$B63,1)</f>
        <v>2</v>
      </c>
    </row>
    <row r="64" customHeight="1" spans="2:3">
      <c r="B64" s="53">
        <f>IF(AND($D64&gt;=工资结算表!$J$2,$D64&lt;=工资结算表!$L$2,$F64=工资结算表!$C$2),1,0)</f>
        <v>0</v>
      </c>
      <c r="C64" s="53">
        <f>COUNTIF($B$3:$B64,1)</f>
        <v>2</v>
      </c>
    </row>
    <row r="65" customHeight="1" spans="2:3">
      <c r="B65" s="53">
        <f>IF(AND($D65&gt;=工资结算表!$J$2,$D65&lt;=工资结算表!$L$2,$F65=工资结算表!$C$2),1,0)</f>
        <v>0</v>
      </c>
      <c r="C65" s="53">
        <f>COUNTIF($B$3:$B65,1)</f>
        <v>2</v>
      </c>
    </row>
    <row r="66" customHeight="1" spans="2:3">
      <c r="B66" s="53">
        <f>IF(AND($D66&gt;=工资结算表!$J$2,$D66&lt;=工资结算表!$L$2,$F66=工资结算表!$C$2),1,0)</f>
        <v>0</v>
      </c>
      <c r="C66" s="53">
        <f>COUNTIF($B$3:$B66,1)</f>
        <v>2</v>
      </c>
    </row>
    <row r="67" customHeight="1" spans="2:3">
      <c r="B67" s="53">
        <f>IF(AND($D67&gt;=工资结算表!$J$2,$D67&lt;=工资结算表!$L$2,$F67=工资结算表!$C$2),1,0)</f>
        <v>0</v>
      </c>
      <c r="C67" s="53">
        <f>COUNTIF($B$3:$B67,1)</f>
        <v>2</v>
      </c>
    </row>
    <row r="68" customHeight="1" spans="2:3">
      <c r="B68" s="53">
        <f>IF(AND($D68&gt;=工资结算表!$J$2,$D68&lt;=工资结算表!$L$2,$F68=工资结算表!$C$2),1,0)</f>
        <v>0</v>
      </c>
      <c r="C68" s="53">
        <f>COUNTIF($B$3:$B68,1)</f>
        <v>2</v>
      </c>
    </row>
    <row r="69" customHeight="1" spans="2:3">
      <c r="B69" s="53">
        <f>IF(AND($D69&gt;=工资结算表!$J$2,$D69&lt;=工资结算表!$L$2,$F69=工资结算表!$C$2),1,0)</f>
        <v>0</v>
      </c>
      <c r="C69" s="53">
        <f>COUNTIF($B$3:$B69,1)</f>
        <v>2</v>
      </c>
    </row>
    <row r="70" customHeight="1" spans="2:3">
      <c r="B70" s="53">
        <f>IF(AND($D70&gt;=工资结算表!$J$2,$D70&lt;=工资结算表!$L$2,$F70=工资结算表!$C$2),1,0)</f>
        <v>0</v>
      </c>
      <c r="C70" s="53">
        <f>COUNTIF($B$3:$B70,1)</f>
        <v>2</v>
      </c>
    </row>
    <row r="71" customHeight="1" spans="2:3">
      <c r="B71" s="53">
        <f>IF(AND($D71&gt;=工资结算表!$J$2,$D71&lt;=工资结算表!$L$2,$F71=工资结算表!$C$2),1,0)</f>
        <v>0</v>
      </c>
      <c r="C71" s="53">
        <f>COUNTIF($B$3:$B71,1)</f>
        <v>2</v>
      </c>
    </row>
    <row r="72" customHeight="1" spans="2:3">
      <c r="B72" s="53">
        <f>IF(AND($D72&gt;=工资结算表!$J$2,$D72&lt;=工资结算表!$L$2,$F72=工资结算表!$C$2),1,0)</f>
        <v>0</v>
      </c>
      <c r="C72" s="53">
        <f>COUNTIF($B$3:$B72,1)</f>
        <v>2</v>
      </c>
    </row>
    <row r="73" customHeight="1" spans="2:3">
      <c r="B73" s="53">
        <f>IF(AND($D73&gt;=工资结算表!$J$2,$D73&lt;=工资结算表!$L$2,$F73=工资结算表!$C$2),1,0)</f>
        <v>0</v>
      </c>
      <c r="C73" s="53">
        <f>COUNTIF($B$3:$B73,1)</f>
        <v>2</v>
      </c>
    </row>
    <row r="74" customHeight="1" spans="2:3">
      <c r="B74" s="53">
        <f>IF(AND($D74&gt;=工资结算表!$J$2,$D74&lt;=工资结算表!$L$2,$F74=工资结算表!$C$2),1,0)</f>
        <v>0</v>
      </c>
      <c r="C74" s="53">
        <f>COUNTIF($B$3:$B74,1)</f>
        <v>2</v>
      </c>
    </row>
    <row r="75" customHeight="1" spans="2:3">
      <c r="B75" s="53">
        <f>IF(AND($D75&gt;=工资结算表!$J$2,$D75&lt;=工资结算表!$L$2,$F75=工资结算表!$C$2),1,0)</f>
        <v>0</v>
      </c>
      <c r="C75" s="53">
        <f>COUNTIF($B$3:$B75,1)</f>
        <v>2</v>
      </c>
    </row>
    <row r="76" customHeight="1" spans="2:3">
      <c r="B76" s="53">
        <f>IF(AND($D76&gt;=工资结算表!$J$2,$D76&lt;=工资结算表!$L$2,$F76=工资结算表!$C$2),1,0)</f>
        <v>0</v>
      </c>
      <c r="C76" s="53">
        <f>COUNTIF($B$3:$B76,1)</f>
        <v>2</v>
      </c>
    </row>
    <row r="77" customHeight="1" spans="2:3">
      <c r="B77" s="53">
        <f>IF(AND($D77&gt;=工资结算表!$J$2,$D77&lt;=工资结算表!$L$2,$F77=工资结算表!$C$2),1,0)</f>
        <v>0</v>
      </c>
      <c r="C77" s="53">
        <f>COUNTIF($B$3:$B77,1)</f>
        <v>2</v>
      </c>
    </row>
    <row r="78" customHeight="1" spans="2:3">
      <c r="B78" s="53">
        <f>IF(AND($D78&gt;=工资结算表!$J$2,$D78&lt;=工资结算表!$L$2,$F78=工资结算表!$C$2),1,0)</f>
        <v>0</v>
      </c>
      <c r="C78" s="53">
        <f>COUNTIF($B$3:$B78,1)</f>
        <v>2</v>
      </c>
    </row>
    <row r="79" customHeight="1" spans="2:3">
      <c r="B79" s="53">
        <f>IF(AND($D79&gt;=工资结算表!$J$2,$D79&lt;=工资结算表!$L$2,$F79=工资结算表!$C$2),1,0)</f>
        <v>0</v>
      </c>
      <c r="C79" s="53">
        <f>COUNTIF($B$3:$B79,1)</f>
        <v>2</v>
      </c>
    </row>
    <row r="80" customHeight="1" spans="2:3">
      <c r="B80" s="53">
        <f>IF(AND($D80&gt;=工资结算表!$J$2,$D80&lt;=工资结算表!$L$2,$F80=工资结算表!$C$2),1,0)</f>
        <v>0</v>
      </c>
      <c r="C80" s="53">
        <f>COUNTIF($B$3:$B80,1)</f>
        <v>2</v>
      </c>
    </row>
    <row r="81" customHeight="1" spans="2:3">
      <c r="B81" s="53">
        <f>IF(AND($D81&gt;=工资结算表!$J$2,$D81&lt;=工资结算表!$L$2,$F81=工资结算表!$C$2),1,0)</f>
        <v>0</v>
      </c>
      <c r="C81" s="53">
        <f>COUNTIF($B$3:$B81,1)</f>
        <v>2</v>
      </c>
    </row>
    <row r="82" customHeight="1" spans="2:3">
      <c r="B82" s="53">
        <f>IF(AND($D82&gt;=工资结算表!$J$2,$D82&lt;=工资结算表!$L$2,$F82=工资结算表!$C$2),1,0)</f>
        <v>0</v>
      </c>
      <c r="C82" s="53">
        <f>COUNTIF($B$3:$B82,1)</f>
        <v>2</v>
      </c>
    </row>
    <row r="83" customHeight="1" spans="2:3">
      <c r="B83" s="53">
        <f>IF(AND($D83&gt;=工资结算表!$J$2,$D83&lt;=工资结算表!$L$2,$F83=工资结算表!$C$2),1,0)</f>
        <v>0</v>
      </c>
      <c r="C83" s="53">
        <f>COUNTIF($B$3:$B83,1)</f>
        <v>2</v>
      </c>
    </row>
    <row r="84" customHeight="1" spans="2:3">
      <c r="B84" s="53">
        <f>IF(AND($D84&gt;=工资结算表!$J$2,$D84&lt;=工资结算表!$L$2,$F84=工资结算表!$C$2),1,0)</f>
        <v>0</v>
      </c>
      <c r="C84" s="53">
        <f>COUNTIF($B$3:$B84,1)</f>
        <v>2</v>
      </c>
    </row>
    <row r="85" customHeight="1" spans="2:3">
      <c r="B85" s="53">
        <f>IF(AND($D85&gt;=工资结算表!$J$2,$D85&lt;=工资结算表!$L$2,$F85=工资结算表!$C$2),1,0)</f>
        <v>0</v>
      </c>
      <c r="C85" s="53">
        <f>COUNTIF($B$3:$B85,1)</f>
        <v>2</v>
      </c>
    </row>
    <row r="86" customHeight="1" spans="2:3">
      <c r="B86" s="53">
        <f>IF(AND($D86&gt;=工资结算表!$J$2,$D86&lt;=工资结算表!$L$2,$F86=工资结算表!$C$2),1,0)</f>
        <v>0</v>
      </c>
      <c r="C86" s="53">
        <f>COUNTIF($B$3:$B86,1)</f>
        <v>2</v>
      </c>
    </row>
    <row r="87" customHeight="1" spans="2:3">
      <c r="B87" s="53">
        <f>IF(AND($D87&gt;=工资结算表!$J$2,$D87&lt;=工资结算表!$L$2,$F87=工资结算表!$C$2),1,0)</f>
        <v>0</v>
      </c>
      <c r="C87" s="53">
        <f>COUNTIF($B$3:$B87,1)</f>
        <v>2</v>
      </c>
    </row>
    <row r="88" customHeight="1" spans="2:3">
      <c r="B88" s="53">
        <f>IF(AND($D88&gt;=工资结算表!$J$2,$D88&lt;=工资结算表!$L$2,$F88=工资结算表!$C$2),1,0)</f>
        <v>0</v>
      </c>
      <c r="C88" s="53">
        <f>COUNTIF($B$3:$B88,1)</f>
        <v>2</v>
      </c>
    </row>
    <row r="89" customHeight="1" spans="2:3">
      <c r="B89" s="53">
        <f>IF(AND($D89&gt;=工资结算表!$J$2,$D89&lt;=工资结算表!$L$2,$F89=工资结算表!$C$2),1,0)</f>
        <v>0</v>
      </c>
      <c r="C89" s="53">
        <f>COUNTIF($B$3:$B89,1)</f>
        <v>2</v>
      </c>
    </row>
    <row r="90" customHeight="1" spans="2:3">
      <c r="B90" s="53">
        <f>IF(AND($D90&gt;=工资结算表!$J$2,$D90&lt;=工资结算表!$L$2,$F90=工资结算表!$C$2),1,0)</f>
        <v>0</v>
      </c>
      <c r="C90" s="53">
        <f>COUNTIF($B$3:$B90,1)</f>
        <v>2</v>
      </c>
    </row>
    <row r="91" customHeight="1" spans="2:3">
      <c r="B91" s="53">
        <f>IF(AND($D91&gt;=工资结算表!$J$2,$D91&lt;=工资结算表!$L$2,$F91=工资结算表!$C$2),1,0)</f>
        <v>0</v>
      </c>
      <c r="C91" s="53">
        <f>COUNTIF($B$3:$B91,1)</f>
        <v>2</v>
      </c>
    </row>
    <row r="92" customHeight="1" spans="2:3">
      <c r="B92" s="53">
        <f>IF(AND($D92&gt;=工资结算表!$J$2,$D92&lt;=工资结算表!$L$2,$F92=工资结算表!$C$2),1,0)</f>
        <v>0</v>
      </c>
      <c r="C92" s="53">
        <f>COUNTIF($B$3:$B92,1)</f>
        <v>2</v>
      </c>
    </row>
    <row r="93" customHeight="1" spans="2:3">
      <c r="B93" s="53">
        <f>IF(AND($D93&gt;=工资结算表!$J$2,$D93&lt;=工资结算表!$L$2,$F93=工资结算表!$C$2),1,0)</f>
        <v>0</v>
      </c>
      <c r="C93" s="53">
        <f>COUNTIF($B$3:$B93,1)</f>
        <v>2</v>
      </c>
    </row>
    <row r="94" customHeight="1" spans="2:3">
      <c r="B94" s="53">
        <f>IF(AND($D94&gt;=工资结算表!$J$2,$D94&lt;=工资结算表!$L$2,$F94=工资结算表!$C$2),1,0)</f>
        <v>0</v>
      </c>
      <c r="C94" s="53">
        <f>COUNTIF($B$3:$B94,1)</f>
        <v>2</v>
      </c>
    </row>
    <row r="95" customHeight="1" spans="2:3">
      <c r="B95" s="53">
        <f>IF(AND($D95&gt;=工资结算表!$J$2,$D95&lt;=工资结算表!$L$2,$F95=工资结算表!$C$2),1,0)</f>
        <v>0</v>
      </c>
      <c r="C95" s="53">
        <f>COUNTIF($B$3:$B95,1)</f>
        <v>2</v>
      </c>
    </row>
    <row r="96" customHeight="1" spans="2:3">
      <c r="B96" s="53">
        <f>IF(AND($D96&gt;=工资结算表!$J$2,$D96&lt;=工资结算表!$L$2,$F96=工资结算表!$C$2),1,0)</f>
        <v>0</v>
      </c>
      <c r="C96" s="53">
        <f>COUNTIF($B$3:$B96,1)</f>
        <v>2</v>
      </c>
    </row>
    <row r="97" customHeight="1" spans="2:3">
      <c r="B97" s="53">
        <f>IF(AND($D97&gt;=工资结算表!$J$2,$D97&lt;=工资结算表!$L$2,$F97=工资结算表!$C$2),1,0)</f>
        <v>0</v>
      </c>
      <c r="C97" s="53">
        <f>COUNTIF($B$3:$B97,1)</f>
        <v>2</v>
      </c>
    </row>
    <row r="98" customHeight="1" spans="2:3">
      <c r="B98" s="53">
        <f>IF(AND($D98&gt;=工资结算表!$J$2,$D98&lt;=工资结算表!$L$2,$F98=工资结算表!$C$2),1,0)</f>
        <v>0</v>
      </c>
      <c r="C98" s="53">
        <f>COUNTIF($B$3:$B98,1)</f>
        <v>2</v>
      </c>
    </row>
    <row r="99" customHeight="1" spans="2:3">
      <c r="B99" s="53">
        <f>IF(AND($D99&gt;=工资结算表!$J$2,$D99&lt;=工资结算表!$L$2,$F99=工资结算表!$C$2),1,0)</f>
        <v>0</v>
      </c>
      <c r="C99" s="53">
        <f>COUNTIF($B$3:$B99,1)</f>
        <v>2</v>
      </c>
    </row>
    <row r="100" customHeight="1" spans="2:3">
      <c r="B100" s="53">
        <f>IF(AND($D100&gt;=工资结算表!$J$2,$D100&lt;=工资结算表!$L$2,$F100=工资结算表!$C$2),1,0)</f>
        <v>0</v>
      </c>
      <c r="C100" s="53">
        <f>COUNTIF($B$3:$B100,1)</f>
        <v>2</v>
      </c>
    </row>
    <row r="101" customHeight="1" spans="2:3">
      <c r="B101" s="53">
        <f>IF(AND($D101&gt;=工资结算表!$J$2,$D101&lt;=工资结算表!$L$2,$F101=工资结算表!$C$2),1,0)</f>
        <v>0</v>
      </c>
      <c r="C101" s="53">
        <f>COUNTIF($B$3:$B101,1)</f>
        <v>2</v>
      </c>
    </row>
    <row r="102" customHeight="1" spans="2:3">
      <c r="B102" s="53">
        <f>IF(AND($D102&gt;=工资结算表!$J$2,$D102&lt;=工资结算表!$L$2,$F102=工资结算表!$C$2),1,0)</f>
        <v>0</v>
      </c>
      <c r="C102" s="53">
        <f>COUNTIF($B$3:$B102,1)</f>
        <v>2</v>
      </c>
    </row>
    <row r="103" customHeight="1" spans="2:3">
      <c r="B103" s="53">
        <f>IF(AND($D103&gt;=工资结算表!$J$2,$D103&lt;=工资结算表!$L$2,$F103=工资结算表!$C$2),1,0)</f>
        <v>0</v>
      </c>
      <c r="C103" s="53">
        <f>COUNTIF($B$3:$B103,1)</f>
        <v>2</v>
      </c>
    </row>
    <row r="104" customHeight="1" spans="2:3">
      <c r="B104" s="53">
        <f>IF(AND($D104&gt;=工资结算表!$J$2,$D104&lt;=工资结算表!$L$2,$F104=工资结算表!$C$2),1,0)</f>
        <v>0</v>
      </c>
      <c r="C104" s="53">
        <f>COUNTIF($B$3:$B104,1)</f>
        <v>2</v>
      </c>
    </row>
    <row r="105" customHeight="1" spans="2:3">
      <c r="B105" s="53">
        <f>IF(AND($D105&gt;=工资结算表!$J$2,$D105&lt;=工资结算表!$L$2,$F105=工资结算表!$C$2),1,0)</f>
        <v>0</v>
      </c>
      <c r="C105" s="53">
        <f>COUNTIF($B$3:$B105,1)</f>
        <v>2</v>
      </c>
    </row>
    <row r="106" customHeight="1" spans="2:3">
      <c r="B106" s="53">
        <f>IF(AND($D106&gt;=工资结算表!$J$2,$D106&lt;=工资结算表!$L$2,$F106=工资结算表!$C$2),1,0)</f>
        <v>0</v>
      </c>
      <c r="C106" s="53">
        <f>COUNTIF($B$3:$B106,1)</f>
        <v>2</v>
      </c>
    </row>
    <row r="107" customHeight="1" spans="2:3">
      <c r="B107" s="53">
        <f>IF(AND($D107&gt;=工资结算表!$J$2,$D107&lt;=工资结算表!$L$2,$F107=工资结算表!$C$2),1,0)</f>
        <v>0</v>
      </c>
      <c r="C107" s="53">
        <f>COUNTIF($B$3:$B107,1)</f>
        <v>2</v>
      </c>
    </row>
    <row r="108" customHeight="1" spans="2:3">
      <c r="B108" s="53">
        <f>IF(AND($D108&gt;=工资结算表!$J$2,$D108&lt;=工资结算表!$L$2,$F108=工资结算表!$C$2),1,0)</f>
        <v>0</v>
      </c>
      <c r="C108" s="53">
        <f>COUNTIF($B$3:$B108,1)</f>
        <v>2</v>
      </c>
    </row>
    <row r="109" customHeight="1" spans="2:3">
      <c r="B109" s="53">
        <f>IF(AND($D109&gt;=工资结算表!$J$2,$D109&lt;=工资结算表!$L$2,$F109=工资结算表!$C$2),1,0)</f>
        <v>0</v>
      </c>
      <c r="C109" s="53">
        <f>COUNTIF($B$3:$B109,1)</f>
        <v>2</v>
      </c>
    </row>
    <row r="110" customHeight="1" spans="2:3">
      <c r="B110" s="53">
        <f>IF(AND($D110&gt;=工资结算表!$J$2,$D110&lt;=工资结算表!$L$2,$F110=工资结算表!$C$2),1,0)</f>
        <v>0</v>
      </c>
      <c r="C110" s="53">
        <f>COUNTIF($B$3:$B110,1)</f>
        <v>2</v>
      </c>
    </row>
    <row r="111" customHeight="1" spans="2:3">
      <c r="B111" s="53">
        <f>IF(AND($D111&gt;=工资结算表!$J$2,$D111&lt;=工资结算表!$L$2,$F111=工资结算表!$C$2),1,0)</f>
        <v>0</v>
      </c>
      <c r="C111" s="53">
        <f>COUNTIF($B$3:$B111,1)</f>
        <v>2</v>
      </c>
    </row>
    <row r="112" customHeight="1" spans="2:3">
      <c r="B112" s="53">
        <f>IF(AND($D112&gt;=工资结算表!$J$2,$D112&lt;=工资结算表!$L$2,$F112=工资结算表!$C$2),1,0)</f>
        <v>0</v>
      </c>
      <c r="C112" s="53">
        <f>COUNTIF($B$3:$B112,1)</f>
        <v>2</v>
      </c>
    </row>
    <row r="113" customHeight="1" spans="2:3">
      <c r="B113" s="53">
        <f>IF(AND($D113&gt;=工资结算表!$J$2,$D113&lt;=工资结算表!$L$2,$F113=工资结算表!$C$2),1,0)</f>
        <v>0</v>
      </c>
      <c r="C113" s="53">
        <f>COUNTIF($B$3:$B113,1)</f>
        <v>2</v>
      </c>
    </row>
    <row r="114" customHeight="1" spans="2:3">
      <c r="B114" s="53">
        <f>IF(AND($D114&gt;=工资结算表!$J$2,$D114&lt;=工资结算表!$L$2,$F114=工资结算表!$C$2),1,0)</f>
        <v>0</v>
      </c>
      <c r="C114" s="53">
        <f>COUNTIF($B$3:$B114,1)</f>
        <v>2</v>
      </c>
    </row>
    <row r="115" customHeight="1" spans="2:3">
      <c r="B115" s="53">
        <f>IF(AND($D115&gt;=工资结算表!$J$2,$D115&lt;=工资结算表!$L$2,$F115=工资结算表!$C$2),1,0)</f>
        <v>0</v>
      </c>
      <c r="C115" s="53">
        <f>COUNTIF($B$3:$B115,1)</f>
        <v>2</v>
      </c>
    </row>
    <row r="116" customHeight="1" spans="2:3">
      <c r="B116" s="53">
        <f>IF(AND($D116&gt;=工资结算表!$J$2,$D116&lt;=工资结算表!$L$2,$F116=工资结算表!$C$2),1,0)</f>
        <v>0</v>
      </c>
      <c r="C116" s="53">
        <f>COUNTIF($B$3:$B116,1)</f>
        <v>2</v>
      </c>
    </row>
    <row r="117" customHeight="1" spans="2:3">
      <c r="B117" s="53">
        <f>IF(AND($D117&gt;=工资结算表!$J$2,$D117&lt;=工资结算表!$L$2,$F117=工资结算表!$C$2),1,0)</f>
        <v>0</v>
      </c>
      <c r="C117" s="53">
        <f>COUNTIF($B$3:$B117,1)</f>
        <v>2</v>
      </c>
    </row>
    <row r="118" customHeight="1" spans="2:3">
      <c r="B118" s="53">
        <f>IF(AND($D118&gt;=工资结算表!$J$2,$D118&lt;=工资结算表!$L$2,$F118=工资结算表!$C$2),1,0)</f>
        <v>0</v>
      </c>
      <c r="C118" s="53">
        <f>COUNTIF($B$3:$B118,1)</f>
        <v>2</v>
      </c>
    </row>
    <row r="119" customHeight="1" spans="2:3">
      <c r="B119" s="53">
        <f>IF(AND($D119&gt;=工资结算表!$J$2,$D119&lt;=工资结算表!$L$2,$F119=工资结算表!$C$2),1,0)</f>
        <v>0</v>
      </c>
      <c r="C119" s="53">
        <f>COUNTIF($B$3:$B119,1)</f>
        <v>2</v>
      </c>
    </row>
    <row r="120" customHeight="1" spans="2:3">
      <c r="B120" s="53">
        <f>IF(AND($D120&gt;=工资结算表!$J$2,$D120&lt;=工资结算表!$L$2,$F120=工资结算表!$C$2),1,0)</f>
        <v>0</v>
      </c>
      <c r="C120" s="53">
        <f>COUNTIF($B$3:$B120,1)</f>
        <v>2</v>
      </c>
    </row>
    <row r="121" customHeight="1" spans="2:3">
      <c r="B121" s="53">
        <f>IF(AND($D121&gt;=工资结算表!$J$2,$D121&lt;=工资结算表!$L$2,$F121=工资结算表!$C$2),1,0)</f>
        <v>0</v>
      </c>
      <c r="C121" s="53">
        <f>COUNTIF($B$3:$B121,1)</f>
        <v>2</v>
      </c>
    </row>
    <row r="122" customHeight="1" spans="2:3">
      <c r="B122" s="53">
        <f>IF(AND($D122&gt;=工资结算表!$J$2,$D122&lt;=工资结算表!$L$2,$F122=工资结算表!$C$2),1,0)</f>
        <v>0</v>
      </c>
      <c r="C122" s="53">
        <f>COUNTIF($B$3:$B122,1)</f>
        <v>2</v>
      </c>
    </row>
    <row r="123" customHeight="1" spans="2:3">
      <c r="B123" s="53">
        <f>IF(AND($D123&gt;=工资结算表!$J$2,$D123&lt;=工资结算表!$L$2,$F123=工资结算表!$C$2),1,0)</f>
        <v>0</v>
      </c>
      <c r="C123" s="53">
        <f>COUNTIF($B$3:$B123,1)</f>
        <v>2</v>
      </c>
    </row>
    <row r="124" customHeight="1" spans="2:3">
      <c r="B124" s="53">
        <f>IF(AND($D124&gt;=工资结算表!$J$2,$D124&lt;=工资结算表!$L$2,$F124=工资结算表!$C$2),1,0)</f>
        <v>0</v>
      </c>
      <c r="C124" s="53">
        <f>COUNTIF($B$3:$B124,1)</f>
        <v>2</v>
      </c>
    </row>
    <row r="125" customHeight="1" spans="2:3">
      <c r="B125" s="53">
        <f>IF(AND($D125&gt;=工资结算表!$J$2,$D125&lt;=工资结算表!$L$2,$F125=工资结算表!$C$2),1,0)</f>
        <v>0</v>
      </c>
      <c r="C125" s="53">
        <f>COUNTIF($B$3:$B125,1)</f>
        <v>2</v>
      </c>
    </row>
    <row r="126" customHeight="1" spans="2:3">
      <c r="B126" s="53">
        <f>IF(AND($D126&gt;=工资结算表!$J$2,$D126&lt;=工资结算表!$L$2,$F126=工资结算表!$C$2),1,0)</f>
        <v>0</v>
      </c>
      <c r="C126" s="53">
        <f>COUNTIF($B$3:$B126,1)</f>
        <v>2</v>
      </c>
    </row>
    <row r="127" customHeight="1" spans="2:3">
      <c r="B127" s="53">
        <f>IF(AND($D127&gt;=工资结算表!$J$2,$D127&lt;=工资结算表!$L$2,$F127=工资结算表!$C$2),1,0)</f>
        <v>0</v>
      </c>
      <c r="C127" s="53">
        <f>COUNTIF($B$3:$B127,1)</f>
        <v>2</v>
      </c>
    </row>
    <row r="128" customHeight="1" spans="2:3">
      <c r="B128" s="53">
        <f>IF(AND($D128&gt;=工资结算表!$J$2,$D128&lt;=工资结算表!$L$2,$F128=工资结算表!$C$2),1,0)</f>
        <v>0</v>
      </c>
      <c r="C128" s="53">
        <f>COUNTIF($B$3:$B128,1)</f>
        <v>2</v>
      </c>
    </row>
    <row r="129" customHeight="1" spans="2:3">
      <c r="B129" s="53">
        <f>IF(AND($D129&gt;=工资结算表!$J$2,$D129&lt;=工资结算表!$L$2,$F129=工资结算表!$C$2),1,0)</f>
        <v>0</v>
      </c>
      <c r="C129" s="53">
        <f>COUNTIF($B$3:$B129,1)</f>
        <v>2</v>
      </c>
    </row>
    <row r="130" customHeight="1" spans="2:3">
      <c r="B130" s="53">
        <f>IF(AND($D130&gt;=工资结算表!$J$2,$D130&lt;=工资结算表!$L$2,$F130=工资结算表!$C$2),1,0)</f>
        <v>0</v>
      </c>
      <c r="C130" s="53">
        <f>COUNTIF($B$3:$B130,1)</f>
        <v>2</v>
      </c>
    </row>
    <row r="131" customHeight="1" spans="2:3">
      <c r="B131" s="53">
        <f>IF(AND($D131&gt;=工资结算表!$J$2,$D131&lt;=工资结算表!$L$2,$F131=工资结算表!$C$2),1,0)</f>
        <v>0</v>
      </c>
      <c r="C131" s="53">
        <f>COUNTIF($B$3:$B131,1)</f>
        <v>2</v>
      </c>
    </row>
    <row r="132" customHeight="1" spans="2:3">
      <c r="B132" s="53">
        <f>IF(AND($D132&gt;=工资结算表!$J$2,$D132&lt;=工资结算表!$L$2,$F132=工资结算表!$C$2),1,0)</f>
        <v>0</v>
      </c>
      <c r="C132" s="53">
        <f>COUNTIF($B$3:$B132,1)</f>
        <v>2</v>
      </c>
    </row>
    <row r="133" customHeight="1" spans="2:3">
      <c r="B133" s="53">
        <f>IF(AND($D133&gt;=工资结算表!$J$2,$D133&lt;=工资结算表!$L$2,$F133=工资结算表!$C$2),1,0)</f>
        <v>0</v>
      </c>
      <c r="C133" s="53">
        <f>COUNTIF($B$3:$B133,1)</f>
        <v>2</v>
      </c>
    </row>
    <row r="134" customHeight="1" spans="2:3">
      <c r="B134" s="53">
        <f>IF(AND($D134&gt;=工资结算表!$J$2,$D134&lt;=工资结算表!$L$2,$F134=工资结算表!$C$2),1,0)</f>
        <v>0</v>
      </c>
      <c r="C134" s="53">
        <f>COUNTIF($B$3:$B134,1)</f>
        <v>2</v>
      </c>
    </row>
    <row r="135" customHeight="1" spans="2:3">
      <c r="B135" s="53">
        <f>IF(AND($D135&gt;=工资结算表!$J$2,$D135&lt;=工资结算表!$L$2,$F135=工资结算表!$C$2),1,0)</f>
        <v>0</v>
      </c>
      <c r="C135" s="53">
        <f>COUNTIF($B$3:$B135,1)</f>
        <v>2</v>
      </c>
    </row>
    <row r="136" customHeight="1" spans="2:3">
      <c r="B136" s="53">
        <f>IF(AND($D136&gt;=工资结算表!$J$2,$D136&lt;=工资结算表!$L$2,$F136=工资结算表!$C$2),1,0)</f>
        <v>0</v>
      </c>
      <c r="C136" s="53">
        <f>COUNTIF($B$3:$B136,1)</f>
        <v>2</v>
      </c>
    </row>
    <row r="137" customHeight="1" spans="2:3">
      <c r="B137" s="53">
        <f>IF(AND($D137&gt;=工资结算表!$J$2,$D137&lt;=工资结算表!$L$2,$F137=工资结算表!$C$2),1,0)</f>
        <v>0</v>
      </c>
      <c r="C137" s="53">
        <f>COUNTIF($B$3:$B137,1)</f>
        <v>2</v>
      </c>
    </row>
    <row r="138" customHeight="1" spans="2:3">
      <c r="B138" s="53">
        <f>IF(AND($D138&gt;=工资结算表!$J$2,$D138&lt;=工资结算表!$L$2,$F138=工资结算表!$C$2),1,0)</f>
        <v>0</v>
      </c>
      <c r="C138" s="53">
        <f>COUNTIF($B$3:$B138,1)</f>
        <v>2</v>
      </c>
    </row>
    <row r="139" customHeight="1" spans="2:3">
      <c r="B139" s="53">
        <f>IF(AND($D139&gt;=工资结算表!$J$2,$D139&lt;=工资结算表!$L$2,$F139=工资结算表!$C$2),1,0)</f>
        <v>0</v>
      </c>
      <c r="C139" s="53">
        <f>COUNTIF($B$3:$B139,1)</f>
        <v>2</v>
      </c>
    </row>
    <row r="140" customHeight="1" spans="2:3">
      <c r="B140" s="53">
        <f>IF(AND($D140&gt;=工资结算表!$J$2,$D140&lt;=工资结算表!$L$2,$F140=工资结算表!$C$2),1,0)</f>
        <v>0</v>
      </c>
      <c r="C140" s="53">
        <f>COUNTIF($B$3:$B140,1)</f>
        <v>2</v>
      </c>
    </row>
    <row r="141" customHeight="1" spans="2:3">
      <c r="B141" s="53">
        <f>IF(AND($D141&gt;=工资结算表!$J$2,$D141&lt;=工资结算表!$L$2,$F141=工资结算表!$C$2),1,0)</f>
        <v>0</v>
      </c>
      <c r="C141" s="53">
        <f>COUNTIF($B$3:$B141,1)</f>
        <v>2</v>
      </c>
    </row>
    <row r="142" customHeight="1" spans="2:3">
      <c r="B142" s="53">
        <f>IF(AND($D142&gt;=工资结算表!$J$2,$D142&lt;=工资结算表!$L$2,$F142=工资结算表!$C$2),1,0)</f>
        <v>0</v>
      </c>
      <c r="C142" s="53">
        <f>COUNTIF($B$3:$B142,1)</f>
        <v>2</v>
      </c>
    </row>
    <row r="143" customHeight="1" spans="2:3">
      <c r="B143" s="53">
        <f>IF(AND($D143&gt;=工资结算表!$J$2,$D143&lt;=工资结算表!$L$2,$F143=工资结算表!$C$2),1,0)</f>
        <v>0</v>
      </c>
      <c r="C143" s="53">
        <f>COUNTIF($B$3:$B143,1)</f>
        <v>2</v>
      </c>
    </row>
    <row r="144" customHeight="1" spans="2:3">
      <c r="B144" s="53">
        <f>IF(AND($D144&gt;=工资结算表!$J$2,$D144&lt;=工资结算表!$L$2,$F144=工资结算表!$C$2),1,0)</f>
        <v>0</v>
      </c>
      <c r="C144" s="53">
        <f>COUNTIF($B$3:$B144,1)</f>
        <v>2</v>
      </c>
    </row>
    <row r="145" customHeight="1" spans="2:3">
      <c r="B145" s="53">
        <f>IF(AND($D145&gt;=工资结算表!$J$2,$D145&lt;=工资结算表!$L$2,$F145=工资结算表!$C$2),1,0)</f>
        <v>0</v>
      </c>
      <c r="C145" s="53">
        <f>COUNTIF($B$3:$B145,1)</f>
        <v>2</v>
      </c>
    </row>
    <row r="146" customHeight="1" spans="2:3">
      <c r="B146" s="53">
        <f>IF(AND($D146&gt;=工资结算表!$J$2,$D146&lt;=工资结算表!$L$2,$F146=工资结算表!$C$2),1,0)</f>
        <v>0</v>
      </c>
      <c r="C146" s="53">
        <f>COUNTIF($B$3:$B146,1)</f>
        <v>2</v>
      </c>
    </row>
    <row r="147" customHeight="1" spans="2:3">
      <c r="B147" s="53">
        <f>IF(AND($D147&gt;=工资结算表!$J$2,$D147&lt;=工资结算表!$L$2,$F147=工资结算表!$C$2),1,0)</f>
        <v>0</v>
      </c>
      <c r="C147" s="53">
        <f>COUNTIF($B$3:$B147,1)</f>
        <v>2</v>
      </c>
    </row>
    <row r="148" customHeight="1" spans="2:3">
      <c r="B148" s="53">
        <f>IF(AND($D148&gt;=工资结算表!$J$2,$D148&lt;=工资结算表!$L$2,$F148=工资结算表!$C$2),1,0)</f>
        <v>0</v>
      </c>
      <c r="C148" s="53">
        <f>COUNTIF($B$3:$B148,1)</f>
        <v>2</v>
      </c>
    </row>
    <row r="149" customHeight="1" spans="2:3">
      <c r="B149" s="53">
        <f>IF(AND($D149&gt;=工资结算表!$J$2,$D149&lt;=工资结算表!$L$2,$F149=工资结算表!$C$2),1,0)</f>
        <v>0</v>
      </c>
      <c r="C149" s="53">
        <f>COUNTIF($B$3:$B149,1)</f>
        <v>2</v>
      </c>
    </row>
    <row r="150" customHeight="1" spans="2:3">
      <c r="B150" s="53">
        <f>IF(AND($D150&gt;=工资结算表!$J$2,$D150&lt;=工资结算表!$L$2,$F150=工资结算表!$C$2),1,0)</f>
        <v>0</v>
      </c>
      <c r="C150" s="53">
        <f>COUNTIF($B$3:$B150,1)</f>
        <v>2</v>
      </c>
    </row>
    <row r="151" customHeight="1" spans="2:3">
      <c r="B151" s="53">
        <f>IF(AND($D151&gt;=工资结算表!$J$2,$D151&lt;=工资结算表!$L$2,$F151=工资结算表!$C$2),1,0)</f>
        <v>0</v>
      </c>
      <c r="C151" s="53">
        <f>COUNTIF($B$3:$B151,1)</f>
        <v>2</v>
      </c>
    </row>
    <row r="152" customHeight="1" spans="2:3">
      <c r="B152" s="53">
        <f>IF(AND($D152&gt;=工资结算表!$J$2,$D152&lt;=工资结算表!$L$2,$F152=工资结算表!$C$2),1,0)</f>
        <v>0</v>
      </c>
      <c r="C152" s="53">
        <f>COUNTIF($B$3:$B152,1)</f>
        <v>2</v>
      </c>
    </row>
    <row r="153" customHeight="1" spans="2:3">
      <c r="B153" s="53">
        <f>IF(AND($D153&gt;=工资结算表!$J$2,$D153&lt;=工资结算表!$L$2,$F153=工资结算表!$C$2),1,0)</f>
        <v>0</v>
      </c>
      <c r="C153" s="53">
        <f>COUNTIF($B$3:$B153,1)</f>
        <v>2</v>
      </c>
    </row>
    <row r="154" customHeight="1" spans="2:3">
      <c r="B154" s="53">
        <f>IF(AND($D154&gt;=工资结算表!$J$2,$D154&lt;=工资结算表!$L$2,$F154=工资结算表!$C$2),1,0)</f>
        <v>0</v>
      </c>
      <c r="C154" s="53">
        <f>COUNTIF($B$3:$B154,1)</f>
        <v>2</v>
      </c>
    </row>
    <row r="155" customHeight="1" spans="2:3">
      <c r="B155" s="53">
        <f>IF(AND($D155&gt;=工资结算表!$J$2,$D155&lt;=工资结算表!$L$2,$F155=工资结算表!$C$2),1,0)</f>
        <v>0</v>
      </c>
      <c r="C155" s="53">
        <f>COUNTIF($B$3:$B155,1)</f>
        <v>2</v>
      </c>
    </row>
    <row r="156" customHeight="1" spans="2:3">
      <c r="B156" s="53">
        <f>IF(AND($D156&gt;=工资结算表!$J$2,$D156&lt;=工资结算表!$L$2,$F156=工资结算表!$C$2),1,0)</f>
        <v>0</v>
      </c>
      <c r="C156" s="53">
        <f>COUNTIF($B$3:$B156,1)</f>
        <v>2</v>
      </c>
    </row>
    <row r="157" customHeight="1" spans="2:3">
      <c r="B157" s="53">
        <f>IF(AND($D157&gt;=工资结算表!$J$2,$D157&lt;=工资结算表!$L$2,$F157=工资结算表!$C$2),1,0)</f>
        <v>0</v>
      </c>
      <c r="C157" s="53">
        <f>COUNTIF($B$3:$B157,1)</f>
        <v>2</v>
      </c>
    </row>
    <row r="158" customHeight="1" spans="2:3">
      <c r="B158" s="53">
        <f>IF(AND($D158&gt;=工资结算表!$J$2,$D158&lt;=工资结算表!$L$2,$F158=工资结算表!$C$2),1,0)</f>
        <v>0</v>
      </c>
      <c r="C158" s="53">
        <f>COUNTIF($B$3:$B158,1)</f>
        <v>2</v>
      </c>
    </row>
    <row r="159" customHeight="1" spans="2:3">
      <c r="B159" s="53">
        <f>IF(AND($D159&gt;=工资结算表!$J$2,$D159&lt;=工资结算表!$L$2,$F159=工资结算表!$C$2),1,0)</f>
        <v>0</v>
      </c>
      <c r="C159" s="53">
        <f>COUNTIF($B$3:$B159,1)</f>
        <v>2</v>
      </c>
    </row>
    <row r="160" customHeight="1" spans="2:3">
      <c r="B160" s="53">
        <f>IF(AND($D160&gt;=工资结算表!$J$2,$D160&lt;=工资结算表!$L$2,$F160=工资结算表!$C$2),1,0)</f>
        <v>0</v>
      </c>
      <c r="C160" s="53">
        <f>COUNTIF($B$3:$B160,1)</f>
        <v>2</v>
      </c>
    </row>
    <row r="161" customHeight="1" spans="2:3">
      <c r="B161" s="53">
        <f>IF(AND($D161&gt;=工资结算表!$J$2,$D161&lt;=工资结算表!$L$2,$F161=工资结算表!$C$2),1,0)</f>
        <v>0</v>
      </c>
      <c r="C161" s="53">
        <f>COUNTIF($B$3:$B161,1)</f>
        <v>2</v>
      </c>
    </row>
    <row r="162" customHeight="1" spans="2:3">
      <c r="B162" s="53">
        <f>IF(AND($D162&gt;=工资结算表!$J$2,$D162&lt;=工资结算表!$L$2,$F162=工资结算表!$C$2),1,0)</f>
        <v>0</v>
      </c>
      <c r="C162" s="53">
        <f>COUNTIF($B$3:$B162,1)</f>
        <v>2</v>
      </c>
    </row>
    <row r="163" customHeight="1" spans="2:3">
      <c r="B163" s="53">
        <f>IF(AND($D163&gt;=工资结算表!$J$2,$D163&lt;=工资结算表!$L$2,$F163=工资结算表!$C$2),1,0)</f>
        <v>0</v>
      </c>
      <c r="C163" s="53">
        <f>COUNTIF($B$3:$B163,1)</f>
        <v>2</v>
      </c>
    </row>
    <row r="164" customHeight="1" spans="2:3">
      <c r="B164" s="53">
        <f>IF(AND($D164&gt;=工资结算表!$J$2,$D164&lt;=工资结算表!$L$2,$F164=工资结算表!$C$2),1,0)</f>
        <v>0</v>
      </c>
      <c r="C164" s="53">
        <f>COUNTIF($B$3:$B164,1)</f>
        <v>2</v>
      </c>
    </row>
    <row r="165" customHeight="1" spans="2:3">
      <c r="B165" s="53">
        <f>IF(AND($D165&gt;=工资结算表!$J$2,$D165&lt;=工资结算表!$L$2,$F165=工资结算表!$C$2),1,0)</f>
        <v>0</v>
      </c>
      <c r="C165" s="53">
        <f>COUNTIF($B$3:$B165,1)</f>
        <v>2</v>
      </c>
    </row>
    <row r="166" customHeight="1" spans="2:3">
      <c r="B166" s="53">
        <f>IF(AND($D166&gt;=工资结算表!$J$2,$D166&lt;=工资结算表!$L$2,$F166=工资结算表!$C$2),1,0)</f>
        <v>0</v>
      </c>
      <c r="C166" s="53">
        <f>COUNTIF($B$3:$B166,1)</f>
        <v>2</v>
      </c>
    </row>
    <row r="167" customHeight="1" spans="2:3">
      <c r="B167" s="53">
        <f>IF(AND($D167&gt;=工资结算表!$J$2,$D167&lt;=工资结算表!$L$2,$F167=工资结算表!$C$2),1,0)</f>
        <v>0</v>
      </c>
      <c r="C167" s="53">
        <f>COUNTIF($B$3:$B167,1)</f>
        <v>2</v>
      </c>
    </row>
    <row r="168" customHeight="1" spans="2:3">
      <c r="B168" s="53">
        <f>IF(AND($D168&gt;=工资结算表!$J$2,$D168&lt;=工资结算表!$L$2,$F168=工资结算表!$C$2),1,0)</f>
        <v>0</v>
      </c>
      <c r="C168" s="53">
        <f>COUNTIF($B$3:$B168,1)</f>
        <v>2</v>
      </c>
    </row>
    <row r="169" customHeight="1" spans="2:3">
      <c r="B169" s="53">
        <f>IF(AND($D169&gt;=工资结算表!$J$2,$D169&lt;=工资结算表!$L$2,$F169=工资结算表!$C$2),1,0)</f>
        <v>0</v>
      </c>
      <c r="C169" s="53">
        <f>COUNTIF($B$3:$B169,1)</f>
        <v>2</v>
      </c>
    </row>
    <row r="170" customHeight="1" spans="2:3">
      <c r="B170" s="53">
        <f>IF(AND($D170&gt;=工资结算表!$J$2,$D170&lt;=工资结算表!$L$2,$F170=工资结算表!$C$2),1,0)</f>
        <v>0</v>
      </c>
      <c r="C170" s="53">
        <f>COUNTIF($B$3:$B170,1)</f>
        <v>2</v>
      </c>
    </row>
    <row r="171" customHeight="1" spans="2:3">
      <c r="B171" s="53">
        <f>IF(AND($D171&gt;=工资结算表!$J$2,$D171&lt;=工资结算表!$L$2,$F171=工资结算表!$C$2),1,0)</f>
        <v>0</v>
      </c>
      <c r="C171" s="53">
        <f>COUNTIF($B$3:$B171,1)</f>
        <v>2</v>
      </c>
    </row>
    <row r="172" customHeight="1" spans="2:3">
      <c r="B172" s="53">
        <f>IF(AND($D172&gt;=工资结算表!$J$2,$D172&lt;=工资结算表!$L$2,$F172=工资结算表!$C$2),1,0)</f>
        <v>0</v>
      </c>
      <c r="C172" s="53">
        <f>COUNTIF($B$3:$B172,1)</f>
        <v>2</v>
      </c>
    </row>
    <row r="173" customHeight="1" spans="2:3">
      <c r="B173" s="53">
        <f>IF(AND($D173&gt;=工资结算表!$J$2,$D173&lt;=工资结算表!$L$2,$F173=工资结算表!$C$2),1,0)</f>
        <v>0</v>
      </c>
      <c r="C173" s="53">
        <f>COUNTIF($B$3:$B173,1)</f>
        <v>2</v>
      </c>
    </row>
    <row r="174" customHeight="1" spans="2:3">
      <c r="B174" s="53">
        <f>IF(AND($D174&gt;=工资结算表!$J$2,$D174&lt;=工资结算表!$L$2,$F174=工资结算表!$C$2),1,0)</f>
        <v>0</v>
      </c>
      <c r="C174" s="53">
        <f>COUNTIF($B$3:$B174,1)</f>
        <v>2</v>
      </c>
    </row>
    <row r="175" customHeight="1" spans="2:3">
      <c r="B175" s="53">
        <f>IF(AND($D175&gt;=工资结算表!$J$2,$D175&lt;=工资结算表!$L$2,$F175=工资结算表!$C$2),1,0)</f>
        <v>0</v>
      </c>
      <c r="C175" s="53">
        <f>COUNTIF($B$3:$B175,1)</f>
        <v>2</v>
      </c>
    </row>
    <row r="176" customHeight="1" spans="2:3">
      <c r="B176" s="53">
        <f>IF(AND($D176&gt;=工资结算表!$J$2,$D176&lt;=工资结算表!$L$2,$F176=工资结算表!$C$2),1,0)</f>
        <v>0</v>
      </c>
      <c r="C176" s="53">
        <f>COUNTIF($B$3:$B176,1)</f>
        <v>2</v>
      </c>
    </row>
    <row r="177" customHeight="1" spans="2:3">
      <c r="B177" s="53">
        <f>IF(AND($D177&gt;=工资结算表!$J$2,$D177&lt;=工资结算表!$L$2,$F177=工资结算表!$C$2),1,0)</f>
        <v>0</v>
      </c>
      <c r="C177" s="53">
        <f>COUNTIF($B$3:$B177,1)</f>
        <v>2</v>
      </c>
    </row>
    <row r="178" customHeight="1" spans="2:3">
      <c r="B178" s="53">
        <f>IF(AND($D178&gt;=工资结算表!$J$2,$D178&lt;=工资结算表!$L$2,$F178=工资结算表!$C$2),1,0)</f>
        <v>0</v>
      </c>
      <c r="C178" s="53">
        <f>COUNTIF($B$3:$B178,1)</f>
        <v>2</v>
      </c>
    </row>
    <row r="179" customHeight="1" spans="2:3">
      <c r="B179" s="53">
        <f>IF(AND($D179&gt;=工资结算表!$J$2,$D179&lt;=工资结算表!$L$2,$F179=工资结算表!$C$2),1,0)</f>
        <v>0</v>
      </c>
      <c r="C179" s="53">
        <f>COUNTIF($B$3:$B179,1)</f>
        <v>2</v>
      </c>
    </row>
    <row r="180" customHeight="1" spans="2:3">
      <c r="B180" s="53">
        <f>IF(AND($D180&gt;=工资结算表!$J$2,$D180&lt;=工资结算表!$L$2,$F180=工资结算表!$C$2),1,0)</f>
        <v>0</v>
      </c>
      <c r="C180" s="53">
        <f>COUNTIF($B$3:$B180,1)</f>
        <v>2</v>
      </c>
    </row>
    <row r="181" customHeight="1" spans="2:3">
      <c r="B181" s="53">
        <f>IF(AND($D181&gt;=工资结算表!$J$2,$D181&lt;=工资结算表!$L$2,$F181=工资结算表!$C$2),1,0)</f>
        <v>0</v>
      </c>
      <c r="C181" s="53">
        <f>COUNTIF($B$3:$B181,1)</f>
        <v>2</v>
      </c>
    </row>
    <row r="182" customHeight="1" spans="2:3">
      <c r="B182" s="53">
        <f>IF(AND($D182&gt;=工资结算表!$J$2,$D182&lt;=工资结算表!$L$2,$F182=工资结算表!$C$2),1,0)</f>
        <v>0</v>
      </c>
      <c r="C182" s="53">
        <f>COUNTIF($B$3:$B182,1)</f>
        <v>2</v>
      </c>
    </row>
    <row r="183" customHeight="1" spans="2:3">
      <c r="B183" s="53">
        <f>IF(AND($D183&gt;=工资结算表!$J$2,$D183&lt;=工资结算表!$L$2,$F183=工资结算表!$C$2),1,0)</f>
        <v>0</v>
      </c>
      <c r="C183" s="53">
        <f>COUNTIF($B$3:$B183,1)</f>
        <v>2</v>
      </c>
    </row>
    <row r="184" customHeight="1" spans="2:3">
      <c r="B184" s="53">
        <f>IF(AND($D184&gt;=工资结算表!$J$2,$D184&lt;=工资结算表!$L$2,$F184=工资结算表!$C$2),1,0)</f>
        <v>0</v>
      </c>
      <c r="C184" s="53">
        <f>COUNTIF($B$3:$B184,1)</f>
        <v>2</v>
      </c>
    </row>
    <row r="185" customHeight="1" spans="2:3">
      <c r="B185" s="53">
        <f>IF(AND($D185&gt;=工资结算表!$J$2,$D185&lt;=工资结算表!$L$2,$F185=工资结算表!$C$2),1,0)</f>
        <v>0</v>
      </c>
      <c r="C185" s="53">
        <f>COUNTIF($B$3:$B185,1)</f>
        <v>2</v>
      </c>
    </row>
    <row r="186" customHeight="1" spans="2:3">
      <c r="B186" s="53">
        <f>IF(AND($D186&gt;=工资结算表!$J$2,$D186&lt;=工资结算表!$L$2,$F186=工资结算表!$C$2),1,0)</f>
        <v>0</v>
      </c>
      <c r="C186" s="53">
        <f>COUNTIF($B$3:$B186,1)</f>
        <v>2</v>
      </c>
    </row>
    <row r="187" customHeight="1" spans="2:3">
      <c r="B187" s="53">
        <f>IF(AND($D187&gt;=工资结算表!$J$2,$D187&lt;=工资结算表!$L$2,$F187=工资结算表!$C$2),1,0)</f>
        <v>0</v>
      </c>
      <c r="C187" s="53">
        <f>COUNTIF($B$3:$B187,1)</f>
        <v>2</v>
      </c>
    </row>
    <row r="188" customHeight="1" spans="2:3">
      <c r="B188" s="53">
        <f>IF(AND($D188&gt;=工资结算表!$J$2,$D188&lt;=工资结算表!$L$2,$F188=工资结算表!$C$2),1,0)</f>
        <v>0</v>
      </c>
      <c r="C188" s="53">
        <f>COUNTIF($B$3:$B188,1)</f>
        <v>2</v>
      </c>
    </row>
    <row r="189" customHeight="1" spans="2:3">
      <c r="B189" s="53">
        <f>IF(AND($D189&gt;=工资结算表!$J$2,$D189&lt;=工资结算表!$L$2,$F189=工资结算表!$C$2),1,0)</f>
        <v>0</v>
      </c>
      <c r="C189" s="53">
        <f>COUNTIF($B$3:$B189,1)</f>
        <v>2</v>
      </c>
    </row>
    <row r="190" customHeight="1" spans="2:3">
      <c r="B190" s="53">
        <f>IF(AND($D190&gt;=工资结算表!$J$2,$D190&lt;=工资结算表!$L$2,$F190=工资结算表!$C$2),1,0)</f>
        <v>0</v>
      </c>
      <c r="C190" s="53">
        <f>COUNTIF($B$3:$B190,1)</f>
        <v>2</v>
      </c>
    </row>
    <row r="191" customHeight="1" spans="2:3">
      <c r="B191" s="53">
        <f>IF(AND($D191&gt;=工资结算表!$J$2,$D191&lt;=工资结算表!$L$2,$F191=工资结算表!$C$2),1,0)</f>
        <v>0</v>
      </c>
      <c r="C191" s="53">
        <f>COUNTIF($B$3:$B191,1)</f>
        <v>2</v>
      </c>
    </row>
    <row r="192" customHeight="1" spans="2:3">
      <c r="B192" s="53">
        <f>IF(AND($D192&gt;=工资结算表!$J$2,$D192&lt;=工资结算表!$L$2,$F192=工资结算表!$C$2),1,0)</f>
        <v>0</v>
      </c>
      <c r="C192" s="53">
        <f>COUNTIF($B$3:$B192,1)</f>
        <v>2</v>
      </c>
    </row>
    <row r="193" customHeight="1" spans="2:3">
      <c r="B193" s="53">
        <f>IF(AND($D193&gt;=工资结算表!$J$2,$D193&lt;=工资结算表!$L$2,$F193=工资结算表!$C$2),1,0)</f>
        <v>0</v>
      </c>
      <c r="C193" s="53">
        <f>COUNTIF($B$3:$B193,1)</f>
        <v>2</v>
      </c>
    </row>
    <row r="194" customHeight="1" spans="2:3">
      <c r="B194" s="53">
        <f>IF(AND($D194&gt;=工资结算表!$J$2,$D194&lt;=工资结算表!$L$2,$F194=工资结算表!$C$2),1,0)</f>
        <v>0</v>
      </c>
      <c r="C194" s="53">
        <f>COUNTIF($B$3:$B194,1)</f>
        <v>2</v>
      </c>
    </row>
    <row r="195" customHeight="1" spans="2:3">
      <c r="B195" s="53">
        <f>IF(AND($D195&gt;=工资结算表!$J$2,$D195&lt;=工资结算表!$L$2,$F195=工资结算表!$C$2),1,0)</f>
        <v>0</v>
      </c>
      <c r="C195" s="53">
        <f>COUNTIF($B$3:$B195,1)</f>
        <v>2</v>
      </c>
    </row>
    <row r="196" customHeight="1" spans="2:3">
      <c r="B196" s="53">
        <f>IF(AND($D196&gt;=工资结算表!$J$2,$D196&lt;=工资结算表!$L$2,$F196=工资结算表!$C$2),1,0)</f>
        <v>0</v>
      </c>
      <c r="C196" s="53">
        <f>COUNTIF($B$3:$B196,1)</f>
        <v>2</v>
      </c>
    </row>
    <row r="197" customHeight="1" spans="2:3">
      <c r="B197" s="53">
        <f>IF(AND($D197&gt;=工资结算表!$J$2,$D197&lt;=工资结算表!$L$2,$F197=工资结算表!$C$2),1,0)</f>
        <v>0</v>
      </c>
      <c r="C197" s="53">
        <f>COUNTIF($B$3:$B197,1)</f>
        <v>2</v>
      </c>
    </row>
    <row r="198" customHeight="1" spans="2:3">
      <c r="B198" s="53">
        <f>IF(AND($D198&gt;=工资结算表!$J$2,$D198&lt;=工资结算表!$L$2,$F198=工资结算表!$C$2),1,0)</f>
        <v>0</v>
      </c>
      <c r="C198" s="53">
        <f>COUNTIF($B$3:$B198,1)</f>
        <v>2</v>
      </c>
    </row>
    <row r="199" customHeight="1" spans="2:3">
      <c r="B199" s="53">
        <f>IF(AND($D199&gt;=工资结算表!$J$2,$D199&lt;=工资结算表!$L$2,$F199=工资结算表!$C$2),1,0)</f>
        <v>0</v>
      </c>
      <c r="C199" s="53">
        <f>COUNTIF($B$3:$B199,1)</f>
        <v>2</v>
      </c>
    </row>
    <row r="200" customHeight="1" spans="2:3">
      <c r="B200" s="53">
        <f>IF(AND($D200&gt;=工资结算表!$J$2,$D200&lt;=工资结算表!$L$2,$F200=工资结算表!$C$2),1,0)</f>
        <v>0</v>
      </c>
      <c r="C200" s="53">
        <f>COUNTIF($B$3:$B200,1)</f>
        <v>2</v>
      </c>
    </row>
    <row r="201" customHeight="1" spans="2:3">
      <c r="B201" s="53">
        <f>IF(AND($D201&gt;=工资结算表!$J$2,$D201&lt;=工资结算表!$L$2,$F201=工资结算表!$C$2),1,0)</f>
        <v>0</v>
      </c>
      <c r="C201" s="53">
        <f>COUNTIF($B$3:$B201,1)</f>
        <v>2</v>
      </c>
    </row>
    <row r="202" customHeight="1" spans="2:3">
      <c r="B202" s="53">
        <f>IF(AND($D202&gt;=工资结算表!$J$2,$D202&lt;=工资结算表!$L$2,$F202=工资结算表!$C$2),1,0)</f>
        <v>0</v>
      </c>
      <c r="C202" s="53">
        <f>COUNTIF($B$3:$B202,1)</f>
        <v>2</v>
      </c>
    </row>
    <row r="203" customHeight="1" spans="2:3">
      <c r="B203" s="53">
        <f>IF(AND($D203&gt;=工资结算表!$J$2,$D203&lt;=工资结算表!$L$2,$F203=工资结算表!$C$2),1,0)</f>
        <v>0</v>
      </c>
      <c r="C203" s="53">
        <f>COUNTIF($B$3:$B203,1)</f>
        <v>2</v>
      </c>
    </row>
    <row r="204" customHeight="1" spans="2:3">
      <c r="B204" s="53">
        <f>IF(AND($D204&gt;=工资结算表!$J$2,$D204&lt;=工资结算表!$L$2,$F204=工资结算表!$C$2),1,0)</f>
        <v>0</v>
      </c>
      <c r="C204" s="53">
        <f>COUNTIF($B$3:$B204,1)</f>
        <v>2</v>
      </c>
    </row>
    <row r="205" customHeight="1" spans="2:3">
      <c r="B205" s="53">
        <f>IF(AND($D205&gt;=工资结算表!$J$2,$D205&lt;=工资结算表!$L$2,$F205=工资结算表!$C$2),1,0)</f>
        <v>0</v>
      </c>
      <c r="C205" s="53">
        <f>COUNTIF($B$3:$B205,1)</f>
        <v>2</v>
      </c>
    </row>
    <row r="206" customHeight="1" spans="2:3">
      <c r="B206" s="53">
        <f>IF(AND($D206&gt;=工资结算表!$J$2,$D206&lt;=工资结算表!$L$2,$F206=工资结算表!$C$2),1,0)</f>
        <v>0</v>
      </c>
      <c r="C206" s="53">
        <f>COUNTIF($B$3:$B206,1)</f>
        <v>2</v>
      </c>
    </row>
    <row r="207" customHeight="1" spans="2:3">
      <c r="B207" s="53">
        <f>IF(AND($D207&gt;=工资结算表!$J$2,$D207&lt;=工资结算表!$L$2,$F207=工资结算表!$C$2),1,0)</f>
        <v>0</v>
      </c>
      <c r="C207" s="53">
        <f>COUNTIF($B$3:$B207,1)</f>
        <v>2</v>
      </c>
    </row>
    <row r="208" customHeight="1" spans="2:3">
      <c r="B208" s="53">
        <f>IF(AND($D208&gt;=工资结算表!$J$2,$D208&lt;=工资结算表!$L$2,$F208=工资结算表!$C$2),1,0)</f>
        <v>0</v>
      </c>
      <c r="C208" s="53">
        <f>COUNTIF($B$3:$B208,1)</f>
        <v>2</v>
      </c>
    </row>
    <row r="209" customHeight="1" spans="2:3">
      <c r="B209" s="53">
        <f>IF(AND($D209&gt;=工资结算表!$J$2,$D209&lt;=工资结算表!$L$2,$F209=工资结算表!$C$2),1,0)</f>
        <v>0</v>
      </c>
      <c r="C209" s="53">
        <f>COUNTIF($B$3:$B209,1)</f>
        <v>2</v>
      </c>
    </row>
    <row r="210" customHeight="1" spans="2:3">
      <c r="B210" s="53">
        <f>IF(AND($D210&gt;=工资结算表!$J$2,$D210&lt;=工资结算表!$L$2,$F210=工资结算表!$C$2),1,0)</f>
        <v>0</v>
      </c>
      <c r="C210" s="53">
        <f>COUNTIF($B$3:$B210,1)</f>
        <v>2</v>
      </c>
    </row>
    <row r="211" customHeight="1" spans="2:3">
      <c r="B211" s="53">
        <f>IF(AND($D211&gt;=工资结算表!$J$2,$D211&lt;=工资结算表!$L$2,$F211=工资结算表!$C$2),1,0)</f>
        <v>0</v>
      </c>
      <c r="C211" s="53">
        <f>COUNTIF($B$3:$B211,1)</f>
        <v>2</v>
      </c>
    </row>
    <row r="212" customHeight="1" spans="2:3">
      <c r="B212" s="53">
        <f>IF(AND($D212&gt;=工资结算表!$J$2,$D212&lt;=工资结算表!$L$2,$F212=工资结算表!$C$2),1,0)</f>
        <v>0</v>
      </c>
      <c r="C212" s="53">
        <f>COUNTIF($B$3:$B212,1)</f>
        <v>2</v>
      </c>
    </row>
    <row r="213" customHeight="1" spans="2:3">
      <c r="B213" s="53">
        <f>IF(AND($D213&gt;=工资结算表!$J$2,$D213&lt;=工资结算表!$L$2,$F213=工资结算表!$C$2),1,0)</f>
        <v>0</v>
      </c>
      <c r="C213" s="53">
        <f>COUNTIF($B$3:$B213,1)</f>
        <v>2</v>
      </c>
    </row>
    <row r="214" customHeight="1" spans="2:3">
      <c r="B214" s="53">
        <f>IF(AND($D214&gt;=工资结算表!$J$2,$D214&lt;=工资结算表!$L$2,$F214=工资结算表!$C$2),1,0)</f>
        <v>0</v>
      </c>
      <c r="C214" s="53">
        <f>COUNTIF($B$3:$B214,1)</f>
        <v>2</v>
      </c>
    </row>
    <row r="215" customHeight="1" spans="2:3">
      <c r="B215" s="53">
        <f>IF(AND($D215&gt;=工资结算表!$J$2,$D215&lt;=工资结算表!$L$2,$F215=工资结算表!$C$2),1,0)</f>
        <v>0</v>
      </c>
      <c r="C215" s="53">
        <f>COUNTIF($B$3:$B215,1)</f>
        <v>2</v>
      </c>
    </row>
    <row r="216" customHeight="1" spans="2:3">
      <c r="B216" s="53">
        <f>IF(AND($D216&gt;=工资结算表!$J$2,$D216&lt;=工资结算表!$L$2,$F216=工资结算表!$C$2),1,0)</f>
        <v>0</v>
      </c>
      <c r="C216" s="53">
        <f>COUNTIF($B$3:$B216,1)</f>
        <v>2</v>
      </c>
    </row>
    <row r="217" customHeight="1" spans="2:3">
      <c r="B217" s="53">
        <f>IF(AND($D217&gt;=工资结算表!$J$2,$D217&lt;=工资结算表!$L$2,$F217=工资结算表!$C$2),1,0)</f>
        <v>0</v>
      </c>
      <c r="C217" s="53">
        <f>COUNTIF($B$3:$B217,1)</f>
        <v>2</v>
      </c>
    </row>
    <row r="218" customHeight="1" spans="2:3">
      <c r="B218" s="53">
        <f>IF(AND($D218&gt;=工资结算表!$J$2,$D218&lt;=工资结算表!$L$2,$F218=工资结算表!$C$2),1,0)</f>
        <v>0</v>
      </c>
      <c r="C218" s="53">
        <f>COUNTIF($B$3:$B218,1)</f>
        <v>2</v>
      </c>
    </row>
    <row r="219" customHeight="1" spans="2:3">
      <c r="B219" s="53">
        <f>IF(AND($D219&gt;=工资结算表!$J$2,$D219&lt;=工资结算表!$L$2,$F219=工资结算表!$C$2),1,0)</f>
        <v>0</v>
      </c>
      <c r="C219" s="53">
        <f>COUNTIF($B$3:$B219,1)</f>
        <v>2</v>
      </c>
    </row>
    <row r="220" customHeight="1" spans="2:3">
      <c r="B220" s="53">
        <f>IF(AND($D220&gt;=工资结算表!$J$2,$D220&lt;=工资结算表!$L$2,$F220=工资结算表!$C$2),1,0)</f>
        <v>0</v>
      </c>
      <c r="C220" s="53">
        <f>COUNTIF($B$3:$B220,1)</f>
        <v>2</v>
      </c>
    </row>
    <row r="221" customHeight="1" spans="2:3">
      <c r="B221" s="53">
        <f>IF(AND($D221&gt;=工资结算表!$J$2,$D221&lt;=工资结算表!$L$2,$F221=工资结算表!$C$2),1,0)</f>
        <v>0</v>
      </c>
      <c r="C221" s="53">
        <f>COUNTIF($B$3:$B221,1)</f>
        <v>2</v>
      </c>
    </row>
    <row r="222" customHeight="1" spans="2:3">
      <c r="B222" s="53">
        <f>IF(AND($D222&gt;=工资结算表!$J$2,$D222&lt;=工资结算表!$L$2,$F222=工资结算表!$C$2),1,0)</f>
        <v>0</v>
      </c>
      <c r="C222" s="53">
        <f>COUNTIF($B$3:$B222,1)</f>
        <v>2</v>
      </c>
    </row>
    <row r="223" customHeight="1" spans="2:3">
      <c r="B223" s="53">
        <f>IF(AND($D223&gt;=工资结算表!$J$2,$D223&lt;=工资结算表!$L$2,$F223=工资结算表!$C$2),1,0)</f>
        <v>0</v>
      </c>
      <c r="C223" s="53">
        <f>COUNTIF($B$3:$B223,1)</f>
        <v>2</v>
      </c>
    </row>
    <row r="224" customHeight="1" spans="2:3">
      <c r="B224" s="53">
        <f>IF(AND($D224&gt;=工资结算表!$J$2,$D224&lt;=工资结算表!$L$2,$F224=工资结算表!$C$2),1,0)</f>
        <v>0</v>
      </c>
      <c r="C224" s="53">
        <f>COUNTIF($B$3:$B224,1)</f>
        <v>2</v>
      </c>
    </row>
    <row r="225" customHeight="1" spans="2:3">
      <c r="B225" s="53">
        <f>IF(AND($D225&gt;=工资结算表!$J$2,$D225&lt;=工资结算表!$L$2,$F225=工资结算表!$C$2),1,0)</f>
        <v>0</v>
      </c>
      <c r="C225" s="53">
        <f>COUNTIF($B$3:$B225,1)</f>
        <v>2</v>
      </c>
    </row>
    <row r="226" customHeight="1" spans="2:3">
      <c r="B226" s="53">
        <f>IF(AND($D226&gt;=工资结算表!$J$2,$D226&lt;=工资结算表!$L$2,$F226=工资结算表!$C$2),1,0)</f>
        <v>0</v>
      </c>
      <c r="C226" s="53">
        <f>COUNTIF($B$3:$B226,1)</f>
        <v>2</v>
      </c>
    </row>
    <row r="227" customHeight="1" spans="2:3">
      <c r="B227" s="53">
        <f>IF(AND($D227&gt;=工资结算表!$J$2,$D227&lt;=工资结算表!$L$2,$F227=工资结算表!$C$2),1,0)</f>
        <v>0</v>
      </c>
      <c r="C227" s="53">
        <f>COUNTIF($B$3:$B227,1)</f>
        <v>2</v>
      </c>
    </row>
    <row r="228" customHeight="1" spans="2:3">
      <c r="B228" s="53">
        <f>IF(AND($D228&gt;=工资结算表!$J$2,$D228&lt;=工资结算表!$L$2,$F228=工资结算表!$C$2),1,0)</f>
        <v>0</v>
      </c>
      <c r="C228" s="53">
        <f>COUNTIF($B$3:$B228,1)</f>
        <v>2</v>
      </c>
    </row>
    <row r="229" customHeight="1" spans="2:3">
      <c r="B229" s="53">
        <f>IF(AND($D229&gt;=工资结算表!$J$2,$D229&lt;=工资结算表!$L$2,$F229=工资结算表!$C$2),1,0)</f>
        <v>0</v>
      </c>
      <c r="C229" s="53">
        <f>COUNTIF($B$3:$B229,1)</f>
        <v>2</v>
      </c>
    </row>
    <row r="230" customHeight="1" spans="2:3">
      <c r="B230" s="53">
        <f>IF(AND($D230&gt;=工资结算表!$J$2,$D230&lt;=工资结算表!$L$2,$F230=工资结算表!$C$2),1,0)</f>
        <v>0</v>
      </c>
      <c r="C230" s="53">
        <f>COUNTIF($B$3:$B230,1)</f>
        <v>2</v>
      </c>
    </row>
    <row r="231" customHeight="1" spans="2:3">
      <c r="B231" s="53">
        <f>IF(AND($D231&gt;=工资结算表!$J$2,$D231&lt;=工资结算表!$L$2,$F231=工资结算表!$C$2),1,0)</f>
        <v>0</v>
      </c>
      <c r="C231" s="53">
        <f>COUNTIF($B$3:$B231,1)</f>
        <v>2</v>
      </c>
    </row>
    <row r="232" customHeight="1" spans="2:3">
      <c r="B232" s="53">
        <f>IF(AND($D232&gt;=工资结算表!$J$2,$D232&lt;=工资结算表!$L$2,$F232=工资结算表!$C$2),1,0)</f>
        <v>0</v>
      </c>
      <c r="C232" s="53">
        <f>COUNTIF($B$3:$B232,1)</f>
        <v>2</v>
      </c>
    </row>
    <row r="233" customHeight="1" spans="2:3">
      <c r="B233" s="53">
        <f>IF(AND($D233&gt;=工资结算表!$J$2,$D233&lt;=工资结算表!$L$2,$F233=工资结算表!$C$2),1,0)</f>
        <v>0</v>
      </c>
      <c r="C233" s="53">
        <f>COUNTIF($B$3:$B233,1)</f>
        <v>2</v>
      </c>
    </row>
    <row r="234" customHeight="1" spans="2:3">
      <c r="B234" s="53">
        <f>IF(AND($D234&gt;=工资结算表!$J$2,$D234&lt;=工资结算表!$L$2,$F234=工资结算表!$C$2),1,0)</f>
        <v>0</v>
      </c>
      <c r="C234" s="53">
        <f>COUNTIF($B$3:$B234,1)</f>
        <v>2</v>
      </c>
    </row>
    <row r="235" customHeight="1" spans="2:3">
      <c r="B235" s="53">
        <f>IF(AND($D235&gt;=工资结算表!$J$2,$D235&lt;=工资结算表!$L$2,$F235=工资结算表!$C$2),1,0)</f>
        <v>0</v>
      </c>
      <c r="C235" s="53">
        <f>COUNTIF($B$3:$B235,1)</f>
        <v>2</v>
      </c>
    </row>
    <row r="236" customHeight="1" spans="2:3">
      <c r="B236" s="53">
        <f>IF(AND($D236&gt;=工资结算表!$J$2,$D236&lt;=工资结算表!$L$2,$F236=工资结算表!$C$2),1,0)</f>
        <v>0</v>
      </c>
      <c r="C236" s="53">
        <f>COUNTIF($B$3:$B236,1)</f>
        <v>2</v>
      </c>
    </row>
    <row r="237" customHeight="1" spans="2:3">
      <c r="B237" s="53">
        <f>IF(AND($D237&gt;=工资结算表!$J$2,$D237&lt;=工资结算表!$L$2,$F237=工资结算表!$C$2),1,0)</f>
        <v>0</v>
      </c>
      <c r="C237" s="53">
        <f>COUNTIF($B$3:$B237,1)</f>
        <v>2</v>
      </c>
    </row>
    <row r="238" customHeight="1" spans="2:3">
      <c r="B238" s="53">
        <f>IF(AND($D238&gt;=工资结算表!$J$2,$D238&lt;=工资结算表!$L$2,$F238=工资结算表!$C$2),1,0)</f>
        <v>0</v>
      </c>
      <c r="C238" s="53">
        <f>COUNTIF($B$3:$B238,1)</f>
        <v>2</v>
      </c>
    </row>
    <row r="239" customHeight="1" spans="2:3">
      <c r="B239" s="53">
        <f>IF(AND($D239&gt;=工资结算表!$J$2,$D239&lt;=工资结算表!$L$2,$F239=工资结算表!$C$2),1,0)</f>
        <v>0</v>
      </c>
      <c r="C239" s="53">
        <f>COUNTIF($B$3:$B239,1)</f>
        <v>2</v>
      </c>
    </row>
    <row r="240" customHeight="1" spans="2:3">
      <c r="B240" s="53">
        <f>IF(AND($D240&gt;=工资结算表!$J$2,$D240&lt;=工资结算表!$L$2,$F240=工资结算表!$C$2),1,0)</f>
        <v>0</v>
      </c>
      <c r="C240" s="53">
        <f>COUNTIF($B$3:$B240,1)</f>
        <v>2</v>
      </c>
    </row>
    <row r="241" customHeight="1" spans="2:3">
      <c r="B241" s="53">
        <f>IF(AND($D241&gt;=工资结算表!$J$2,$D241&lt;=工资结算表!$L$2,$F241=工资结算表!$C$2),1,0)</f>
        <v>0</v>
      </c>
      <c r="C241" s="53">
        <f>COUNTIF($B$3:$B241,1)</f>
        <v>2</v>
      </c>
    </row>
    <row r="242" customHeight="1" spans="2:3">
      <c r="B242" s="53">
        <f>IF(AND($D242&gt;=工资结算表!$J$2,$D242&lt;=工资结算表!$L$2,$F242=工资结算表!$C$2),1,0)</f>
        <v>0</v>
      </c>
      <c r="C242" s="53">
        <f>COUNTIF($B$3:$B242,1)</f>
        <v>2</v>
      </c>
    </row>
    <row r="243" customHeight="1" spans="2:3">
      <c r="B243" s="53">
        <f>IF(AND($D243&gt;=工资结算表!$J$2,$D243&lt;=工资结算表!$L$2,$F243=工资结算表!$C$2),1,0)</f>
        <v>0</v>
      </c>
      <c r="C243" s="53">
        <f>COUNTIF($B$3:$B243,1)</f>
        <v>2</v>
      </c>
    </row>
    <row r="244" customHeight="1" spans="2:3">
      <c r="B244" s="53">
        <f>IF(AND($D244&gt;=工资结算表!$J$2,$D244&lt;=工资结算表!$L$2,$F244=工资结算表!$C$2),1,0)</f>
        <v>0</v>
      </c>
      <c r="C244" s="53">
        <f>COUNTIF($B$3:$B244,1)</f>
        <v>2</v>
      </c>
    </row>
    <row r="245" customHeight="1" spans="2:3">
      <c r="B245" s="53">
        <f>IF(AND($D245&gt;=工资结算表!$J$2,$D245&lt;=工资结算表!$L$2,$F245=工资结算表!$C$2),1,0)</f>
        <v>0</v>
      </c>
      <c r="C245" s="53">
        <f>COUNTIF($B$3:$B245,1)</f>
        <v>2</v>
      </c>
    </row>
    <row r="246" customHeight="1" spans="2:3">
      <c r="B246" s="53">
        <f>IF(AND($D246&gt;=工资结算表!$J$2,$D246&lt;=工资结算表!$L$2,$F246=工资结算表!$C$2),1,0)</f>
        <v>0</v>
      </c>
      <c r="C246" s="53">
        <f>COUNTIF($B$3:$B246,1)</f>
        <v>2</v>
      </c>
    </row>
    <row r="247" customHeight="1" spans="2:3">
      <c r="B247" s="53">
        <f>IF(AND($D247&gt;=工资结算表!$J$2,$D247&lt;=工资结算表!$L$2,$F247=工资结算表!$C$2),1,0)</f>
        <v>0</v>
      </c>
      <c r="C247" s="53">
        <f>COUNTIF($B$3:$B247,1)</f>
        <v>2</v>
      </c>
    </row>
    <row r="248" customHeight="1" spans="2:3">
      <c r="B248" s="53">
        <f>IF(AND($D248&gt;=工资结算表!$J$2,$D248&lt;=工资结算表!$L$2,$F248=工资结算表!$C$2),1,0)</f>
        <v>0</v>
      </c>
      <c r="C248" s="53">
        <f>COUNTIF($B$3:$B248,1)</f>
        <v>2</v>
      </c>
    </row>
    <row r="249" customHeight="1" spans="2:3">
      <c r="B249" s="53">
        <f>IF(AND($D249&gt;=工资结算表!$J$2,$D249&lt;=工资结算表!$L$2,$F249=工资结算表!$C$2),1,0)</f>
        <v>0</v>
      </c>
      <c r="C249" s="53">
        <f>COUNTIF($B$3:$B249,1)</f>
        <v>2</v>
      </c>
    </row>
    <row r="250" customHeight="1" spans="2:3">
      <c r="B250" s="53">
        <f>IF(AND($D250&gt;=工资结算表!$J$2,$D250&lt;=工资结算表!$L$2,$F250=工资结算表!$C$2),1,0)</f>
        <v>0</v>
      </c>
      <c r="C250" s="53">
        <f>COUNTIF($B$3:$B250,1)</f>
        <v>2</v>
      </c>
    </row>
    <row r="251" customHeight="1" spans="2:3">
      <c r="B251" s="53">
        <f>IF(AND($D251&gt;=工资结算表!$J$2,$D251&lt;=工资结算表!$L$2,$F251=工资结算表!$C$2),1,0)</f>
        <v>0</v>
      </c>
      <c r="C251" s="53">
        <f>COUNTIF($B$3:$B251,1)</f>
        <v>2</v>
      </c>
    </row>
    <row r="252" customHeight="1" spans="2:3">
      <c r="B252" s="53">
        <f>IF(AND($D252&gt;=工资结算表!$J$2,$D252&lt;=工资结算表!$L$2,$F252=工资结算表!$C$2),1,0)</f>
        <v>0</v>
      </c>
      <c r="C252" s="53">
        <f>COUNTIF($B$3:$B252,1)</f>
        <v>2</v>
      </c>
    </row>
    <row r="253" customHeight="1" spans="2:3">
      <c r="B253" s="53">
        <f>IF(AND($D253&gt;=工资结算表!$J$2,$D253&lt;=工资结算表!$L$2,$F253=工资结算表!$C$2),1,0)</f>
        <v>0</v>
      </c>
      <c r="C253" s="53">
        <f>COUNTIF($B$3:$B253,1)</f>
        <v>2</v>
      </c>
    </row>
    <row r="254" customHeight="1" spans="2:3">
      <c r="B254" s="53">
        <f>IF(AND($D254&gt;=工资结算表!$J$2,$D254&lt;=工资结算表!$L$2,$F254=工资结算表!$C$2),1,0)</f>
        <v>0</v>
      </c>
      <c r="C254" s="53">
        <f>COUNTIF($B$3:$B254,1)</f>
        <v>2</v>
      </c>
    </row>
    <row r="255" customHeight="1" spans="2:3">
      <c r="B255" s="53">
        <f>IF(AND($D255&gt;=工资结算表!$J$2,$D255&lt;=工资结算表!$L$2,$F255=工资结算表!$C$2),1,0)</f>
        <v>0</v>
      </c>
      <c r="C255" s="53">
        <f>COUNTIF($B$3:$B255,1)</f>
        <v>2</v>
      </c>
    </row>
    <row r="256" customHeight="1" spans="2:3">
      <c r="B256" s="53">
        <f>IF(AND($D256&gt;=工资结算表!$J$2,$D256&lt;=工资结算表!$L$2,$F256=工资结算表!$C$2),1,0)</f>
        <v>0</v>
      </c>
      <c r="C256" s="53">
        <f>COUNTIF($B$3:$B256,1)</f>
        <v>2</v>
      </c>
    </row>
    <row r="257" customHeight="1" spans="2:3">
      <c r="B257" s="53">
        <f>IF(AND($D257&gt;=工资结算表!$J$2,$D257&lt;=工资结算表!$L$2,$F257=工资结算表!$C$2),1,0)</f>
        <v>0</v>
      </c>
      <c r="C257" s="53">
        <f>COUNTIF($B$3:$B257,1)</f>
        <v>2</v>
      </c>
    </row>
    <row r="258" customHeight="1" spans="2:3">
      <c r="B258" s="53">
        <f>IF(AND($D258&gt;=工资结算表!$J$2,$D258&lt;=工资结算表!$L$2,$F258=工资结算表!$C$2),1,0)</f>
        <v>0</v>
      </c>
      <c r="C258" s="53">
        <f>COUNTIF($B$3:$B258,1)</f>
        <v>2</v>
      </c>
    </row>
    <row r="259" customHeight="1" spans="2:3">
      <c r="B259" s="53">
        <f>IF(AND($D259&gt;=工资结算表!$J$2,$D259&lt;=工资结算表!$L$2,$F259=工资结算表!$C$2),1,0)</f>
        <v>0</v>
      </c>
      <c r="C259" s="53">
        <f>COUNTIF($B$3:$B259,1)</f>
        <v>2</v>
      </c>
    </row>
    <row r="260" customHeight="1" spans="2:3">
      <c r="B260" s="53">
        <f>IF(AND($D260&gt;=工资结算表!$J$2,$D260&lt;=工资结算表!$L$2,$F260=工资结算表!$C$2),1,0)</f>
        <v>0</v>
      </c>
      <c r="C260" s="53">
        <f>COUNTIF($B$3:$B260,1)</f>
        <v>2</v>
      </c>
    </row>
    <row r="261" customHeight="1" spans="2:3">
      <c r="B261" s="53">
        <f>IF(AND($D261&gt;=工资结算表!$J$2,$D261&lt;=工资结算表!$L$2,$F261=工资结算表!$C$2),1,0)</f>
        <v>0</v>
      </c>
      <c r="C261" s="53">
        <f>COUNTIF($B$3:$B261,1)</f>
        <v>2</v>
      </c>
    </row>
    <row r="262" customHeight="1" spans="2:3">
      <c r="B262" s="53">
        <f>IF(AND($D262&gt;=工资结算表!$J$2,$D262&lt;=工资结算表!$L$2,$F262=工资结算表!$C$2),1,0)</f>
        <v>0</v>
      </c>
      <c r="C262" s="53">
        <f>COUNTIF($B$3:$B262,1)</f>
        <v>2</v>
      </c>
    </row>
    <row r="263" customHeight="1" spans="2:3">
      <c r="B263" s="53">
        <f>IF(AND($D263&gt;=工资结算表!$J$2,$D263&lt;=工资结算表!$L$2,$F263=工资结算表!$C$2),1,0)</f>
        <v>0</v>
      </c>
      <c r="C263" s="53">
        <f>COUNTIF($B$3:$B263,1)</f>
        <v>2</v>
      </c>
    </row>
    <row r="264" customHeight="1" spans="2:3">
      <c r="B264" s="53">
        <f>IF(AND($D264&gt;=工资结算表!$J$2,$D264&lt;=工资结算表!$L$2,$F264=工资结算表!$C$2),1,0)</f>
        <v>0</v>
      </c>
      <c r="C264" s="53">
        <f>COUNTIF($B$3:$B264,1)</f>
        <v>2</v>
      </c>
    </row>
    <row r="265" customHeight="1" spans="2:3">
      <c r="B265" s="53">
        <f>IF(AND($D265&gt;=工资结算表!$J$2,$D265&lt;=工资结算表!$L$2,$F265=工资结算表!$C$2),1,0)</f>
        <v>0</v>
      </c>
      <c r="C265" s="53">
        <f>COUNTIF($B$3:$B265,1)</f>
        <v>2</v>
      </c>
    </row>
    <row r="266" customHeight="1" spans="2:3">
      <c r="B266" s="53">
        <f>IF(AND($D266&gt;=工资结算表!$J$2,$D266&lt;=工资结算表!$L$2,$F266=工资结算表!$C$2),1,0)</f>
        <v>0</v>
      </c>
      <c r="C266" s="53">
        <f>COUNTIF($B$3:$B266,1)</f>
        <v>2</v>
      </c>
    </row>
    <row r="267" customHeight="1" spans="2:3">
      <c r="B267" s="53">
        <f>IF(AND($D267&gt;=工资结算表!$J$2,$D267&lt;=工资结算表!$L$2,$F267=工资结算表!$C$2),1,0)</f>
        <v>0</v>
      </c>
      <c r="C267" s="53">
        <f>COUNTIF($B$3:$B267,1)</f>
        <v>2</v>
      </c>
    </row>
    <row r="268" customHeight="1" spans="2:3">
      <c r="B268" s="53">
        <f>IF(AND($D268&gt;=工资结算表!$J$2,$D268&lt;=工资结算表!$L$2,$F268=工资结算表!$C$2),1,0)</f>
        <v>0</v>
      </c>
      <c r="C268" s="53">
        <f>COUNTIF($B$3:$B268,1)</f>
        <v>2</v>
      </c>
    </row>
    <row r="269" customHeight="1" spans="2:3">
      <c r="B269" s="53">
        <f>IF(AND($D269&gt;=工资结算表!$J$2,$D269&lt;=工资结算表!$L$2,$F269=工资结算表!$C$2),1,0)</f>
        <v>0</v>
      </c>
      <c r="C269" s="53">
        <f>COUNTIF($B$3:$B269,1)</f>
        <v>2</v>
      </c>
    </row>
    <row r="270" customHeight="1" spans="2:3">
      <c r="B270" s="53">
        <f>IF(AND($D270&gt;=工资结算表!$J$2,$D270&lt;=工资结算表!$L$2,$F270=工资结算表!$C$2),1,0)</f>
        <v>0</v>
      </c>
      <c r="C270" s="53">
        <f>COUNTIF($B$3:$B270,1)</f>
        <v>2</v>
      </c>
    </row>
    <row r="271" customHeight="1" spans="2:3">
      <c r="B271" s="53">
        <f>IF(AND($D271&gt;=工资结算表!$J$2,$D271&lt;=工资结算表!$L$2,$F271=工资结算表!$C$2),1,0)</f>
        <v>0</v>
      </c>
      <c r="C271" s="53">
        <f>COUNTIF($B$3:$B271,1)</f>
        <v>2</v>
      </c>
    </row>
    <row r="272" customHeight="1" spans="2:3">
      <c r="B272" s="53">
        <f>IF(AND($D272&gt;=工资结算表!$J$2,$D272&lt;=工资结算表!$L$2,$F272=工资结算表!$C$2),1,0)</f>
        <v>0</v>
      </c>
      <c r="C272" s="53">
        <f>COUNTIF($B$3:$B272,1)</f>
        <v>2</v>
      </c>
    </row>
    <row r="273" customHeight="1" spans="2:3">
      <c r="B273" s="53">
        <f>IF(AND($D273&gt;=工资结算表!$J$2,$D273&lt;=工资结算表!$L$2,$F273=工资结算表!$C$2),1,0)</f>
        <v>0</v>
      </c>
      <c r="C273" s="53">
        <f>COUNTIF($B$3:$B273,1)</f>
        <v>2</v>
      </c>
    </row>
    <row r="274" customHeight="1" spans="2:3">
      <c r="B274" s="53">
        <f>IF(AND($D274&gt;=工资结算表!$J$2,$D274&lt;=工资结算表!$L$2,$F274=工资结算表!$C$2),1,0)</f>
        <v>0</v>
      </c>
      <c r="C274" s="53">
        <f>COUNTIF($B$3:$B274,1)</f>
        <v>2</v>
      </c>
    </row>
    <row r="275" customHeight="1" spans="2:3">
      <c r="B275" s="53">
        <f>IF(AND($D275&gt;=工资结算表!$J$2,$D275&lt;=工资结算表!$L$2,$F275=工资结算表!$C$2),1,0)</f>
        <v>0</v>
      </c>
      <c r="C275" s="53">
        <f>COUNTIF($B$3:$B275,1)</f>
        <v>2</v>
      </c>
    </row>
    <row r="276" customHeight="1" spans="2:3">
      <c r="B276" s="53">
        <f>IF(AND($D276&gt;=工资结算表!$J$2,$D276&lt;=工资结算表!$L$2,$F276=工资结算表!$C$2),1,0)</f>
        <v>0</v>
      </c>
      <c r="C276" s="53">
        <f>COUNTIF($B$3:$B276,1)</f>
        <v>2</v>
      </c>
    </row>
    <row r="277" customHeight="1" spans="2:3">
      <c r="B277" s="53">
        <f>IF(AND($D277&gt;=工资结算表!$J$2,$D277&lt;=工资结算表!$L$2,$F277=工资结算表!$C$2),1,0)</f>
        <v>0</v>
      </c>
      <c r="C277" s="53">
        <f>COUNTIF($B$3:$B277,1)</f>
        <v>2</v>
      </c>
    </row>
    <row r="278" customHeight="1" spans="2:3">
      <c r="B278" s="53">
        <f>IF(AND($D278&gt;=工资结算表!$J$2,$D278&lt;=工资结算表!$L$2,$F278=工资结算表!$C$2),1,0)</f>
        <v>0</v>
      </c>
      <c r="C278" s="53">
        <f>COUNTIF($B$3:$B278,1)</f>
        <v>2</v>
      </c>
    </row>
    <row r="279" customHeight="1" spans="2:3">
      <c r="B279" s="53">
        <f>IF(AND($D279&gt;=工资结算表!$J$2,$D279&lt;=工资结算表!$L$2,$F279=工资结算表!$C$2),1,0)</f>
        <v>0</v>
      </c>
      <c r="C279" s="53">
        <f>COUNTIF($B$3:$B279,1)</f>
        <v>2</v>
      </c>
    </row>
    <row r="280" customHeight="1" spans="2:3">
      <c r="B280" s="53">
        <f>IF(AND($D280&gt;=工资结算表!$J$2,$D280&lt;=工资结算表!$L$2,$F280=工资结算表!$C$2),1,0)</f>
        <v>0</v>
      </c>
      <c r="C280" s="53">
        <f>COUNTIF($B$3:$B280,1)</f>
        <v>2</v>
      </c>
    </row>
    <row r="281" customHeight="1" spans="2:3">
      <c r="B281" s="53">
        <f>IF(AND($D281&gt;=工资结算表!$J$2,$D281&lt;=工资结算表!$L$2,$F281=工资结算表!$C$2),1,0)</f>
        <v>0</v>
      </c>
      <c r="C281" s="53">
        <f>COUNTIF($B$3:$B281,1)</f>
        <v>2</v>
      </c>
    </row>
    <row r="282" customHeight="1" spans="2:3">
      <c r="B282" s="53">
        <f>IF(AND($D282&gt;=工资结算表!$J$2,$D282&lt;=工资结算表!$L$2,$F282=工资结算表!$C$2),1,0)</f>
        <v>0</v>
      </c>
      <c r="C282" s="53">
        <f>COUNTIF($B$3:$B282,1)</f>
        <v>2</v>
      </c>
    </row>
    <row r="283" customHeight="1" spans="2:3">
      <c r="B283" s="53">
        <f>IF(AND($D283&gt;=工资结算表!$J$2,$D283&lt;=工资结算表!$L$2,$F283=工资结算表!$C$2),1,0)</f>
        <v>0</v>
      </c>
      <c r="C283" s="53">
        <f>COUNTIF($B$3:$B283,1)</f>
        <v>2</v>
      </c>
    </row>
    <row r="284" customHeight="1" spans="2:3">
      <c r="B284" s="53">
        <f>IF(AND($D284&gt;=工资结算表!$J$2,$D284&lt;=工资结算表!$L$2,$F284=工资结算表!$C$2),1,0)</f>
        <v>0</v>
      </c>
      <c r="C284" s="53">
        <f>COUNTIF($B$3:$B284,1)</f>
        <v>2</v>
      </c>
    </row>
    <row r="285" customHeight="1" spans="2:3">
      <c r="B285" s="53">
        <f>IF(AND($D285&gt;=工资结算表!$J$2,$D285&lt;=工资结算表!$L$2,$F285=工资结算表!$C$2),1,0)</f>
        <v>0</v>
      </c>
      <c r="C285" s="53">
        <f>COUNTIF($B$3:$B285,1)</f>
        <v>2</v>
      </c>
    </row>
    <row r="286" customHeight="1" spans="2:3">
      <c r="B286" s="53">
        <f>IF(AND($D286&gt;=工资结算表!$J$2,$D286&lt;=工资结算表!$L$2,$F286=工资结算表!$C$2),1,0)</f>
        <v>0</v>
      </c>
      <c r="C286" s="53">
        <f>COUNTIF($B$3:$B286,1)</f>
        <v>2</v>
      </c>
    </row>
    <row r="287" customHeight="1" spans="2:3">
      <c r="B287" s="53">
        <f>IF(AND($D287&gt;=工资结算表!$J$2,$D287&lt;=工资结算表!$L$2,$F287=工资结算表!$C$2),1,0)</f>
        <v>0</v>
      </c>
      <c r="C287" s="53">
        <f>COUNTIF($B$3:$B287,1)</f>
        <v>2</v>
      </c>
    </row>
    <row r="288" customHeight="1" spans="2:3">
      <c r="B288" s="53">
        <f>IF(AND($D288&gt;=工资结算表!$J$2,$D288&lt;=工资结算表!$L$2,$F288=工资结算表!$C$2),1,0)</f>
        <v>0</v>
      </c>
      <c r="C288" s="53">
        <f>COUNTIF($B$3:$B288,1)</f>
        <v>2</v>
      </c>
    </row>
    <row r="289" customHeight="1" spans="2:3">
      <c r="B289" s="53">
        <f>IF(AND($D289&gt;=工资结算表!$J$2,$D289&lt;=工资结算表!$L$2,$F289=工资结算表!$C$2),1,0)</f>
        <v>0</v>
      </c>
      <c r="C289" s="53">
        <f>COUNTIF($B$3:$B289,1)</f>
        <v>2</v>
      </c>
    </row>
    <row r="290" customHeight="1" spans="2:3">
      <c r="B290" s="53">
        <f>IF(AND($D290&gt;=工资结算表!$J$2,$D290&lt;=工资结算表!$L$2,$F290=工资结算表!$C$2),1,0)</f>
        <v>0</v>
      </c>
      <c r="C290" s="53">
        <f>COUNTIF($B$3:$B290,1)</f>
        <v>2</v>
      </c>
    </row>
    <row r="291" customHeight="1" spans="2:3">
      <c r="B291" s="53">
        <f>IF(AND($D291&gt;=工资结算表!$J$2,$D291&lt;=工资结算表!$L$2,$F291=工资结算表!$C$2),1,0)</f>
        <v>0</v>
      </c>
      <c r="C291" s="53">
        <f>COUNTIF($B$3:$B291,1)</f>
        <v>2</v>
      </c>
    </row>
    <row r="292" customHeight="1" spans="2:3">
      <c r="B292" s="53">
        <f>IF(AND($D292&gt;=工资结算表!$J$2,$D292&lt;=工资结算表!$L$2,$F292=工资结算表!$C$2),1,0)</f>
        <v>0</v>
      </c>
      <c r="C292" s="53">
        <f>COUNTIF($B$3:$B292,1)</f>
        <v>2</v>
      </c>
    </row>
    <row r="293" customHeight="1" spans="2:3">
      <c r="B293" s="53">
        <f>IF(AND($D293&gt;=工资结算表!$J$2,$D293&lt;=工资结算表!$L$2,$F293=工资结算表!$C$2),1,0)</f>
        <v>0</v>
      </c>
      <c r="C293" s="53">
        <f>COUNTIF($B$3:$B293,1)</f>
        <v>2</v>
      </c>
    </row>
    <row r="294" customHeight="1" spans="2:3">
      <c r="B294" s="53">
        <f>IF(AND($D294&gt;=工资结算表!$J$2,$D294&lt;=工资结算表!$L$2,$F294=工资结算表!$C$2),1,0)</f>
        <v>0</v>
      </c>
      <c r="C294" s="53">
        <f>COUNTIF($B$3:$B294,1)</f>
        <v>2</v>
      </c>
    </row>
    <row r="295" customHeight="1" spans="2:3">
      <c r="B295" s="53">
        <f>IF(AND($D295&gt;=工资结算表!$J$2,$D295&lt;=工资结算表!$L$2,$F295=工资结算表!$C$2),1,0)</f>
        <v>0</v>
      </c>
      <c r="C295" s="53">
        <f>COUNTIF($B$3:$B295,1)</f>
        <v>2</v>
      </c>
    </row>
    <row r="296" customHeight="1" spans="2:3">
      <c r="B296" s="53">
        <f>IF(AND($D296&gt;=工资结算表!$J$2,$D296&lt;=工资结算表!$L$2,$F296=工资结算表!$C$2),1,0)</f>
        <v>0</v>
      </c>
      <c r="C296" s="53">
        <f>COUNTIF($B$3:$B296,1)</f>
        <v>2</v>
      </c>
    </row>
    <row r="297" customHeight="1" spans="2:3">
      <c r="B297" s="53">
        <f>IF(AND($D297&gt;=工资结算表!$J$2,$D297&lt;=工资结算表!$L$2,$F297=工资结算表!$C$2),1,0)</f>
        <v>0</v>
      </c>
      <c r="C297" s="53">
        <f>COUNTIF($B$3:$B297,1)</f>
        <v>2</v>
      </c>
    </row>
    <row r="298" customHeight="1" spans="2:3">
      <c r="B298" s="53">
        <f>IF(AND($D298&gt;=工资结算表!$J$2,$D298&lt;=工资结算表!$L$2,$F298=工资结算表!$C$2),1,0)</f>
        <v>0</v>
      </c>
      <c r="C298" s="53">
        <f>COUNTIF($B$3:$B298,1)</f>
        <v>2</v>
      </c>
    </row>
    <row r="299" customHeight="1" spans="2:3">
      <c r="B299" s="53">
        <f>IF(AND($D299&gt;=工资结算表!$J$2,$D299&lt;=工资结算表!$L$2,$F299=工资结算表!$C$2),1,0)</f>
        <v>0</v>
      </c>
      <c r="C299" s="53">
        <f>COUNTIF($B$3:$B299,1)</f>
        <v>2</v>
      </c>
    </row>
    <row r="300" customHeight="1" spans="2:3">
      <c r="B300" s="53">
        <f>IF(AND($D300&gt;=工资结算表!$J$2,$D300&lt;=工资结算表!$L$2,$F300=工资结算表!$C$2),1,0)</f>
        <v>0</v>
      </c>
      <c r="C300" s="53">
        <f>COUNTIF($B$3:$B300,1)</f>
        <v>2</v>
      </c>
    </row>
    <row r="301" customHeight="1" spans="2:3">
      <c r="B301" s="53">
        <f>IF(AND($D301&gt;=工资结算表!$J$2,$D301&lt;=工资结算表!$L$2,$F301=工资结算表!$C$2),1,0)</f>
        <v>0</v>
      </c>
      <c r="C301" s="53">
        <f>COUNTIF($B$3:$B301,1)</f>
        <v>2</v>
      </c>
    </row>
    <row r="302" customHeight="1" spans="2:3">
      <c r="B302" s="53">
        <f>IF(AND($D302&gt;=工资结算表!$J$2,$D302&lt;=工资结算表!$L$2,$F302=工资结算表!$C$2),1,0)</f>
        <v>0</v>
      </c>
      <c r="C302" s="53">
        <f>COUNTIF($B$3:$B302,1)</f>
        <v>2</v>
      </c>
    </row>
    <row r="303" customHeight="1" spans="2:3">
      <c r="B303" s="53">
        <f>IF(AND($D303&gt;=工资结算表!$J$2,$D303&lt;=工资结算表!$L$2,$F303=工资结算表!$C$2),1,0)</f>
        <v>0</v>
      </c>
      <c r="C303" s="53">
        <f>COUNTIF($B$3:$B303,1)</f>
        <v>2</v>
      </c>
    </row>
    <row r="304" customHeight="1" spans="2:3">
      <c r="B304" s="53">
        <f>IF(AND($D304&gt;=工资结算表!$J$2,$D304&lt;=工资结算表!$L$2,$F304=工资结算表!$C$2),1,0)</f>
        <v>0</v>
      </c>
      <c r="C304" s="53">
        <f>COUNTIF($B$3:$B304,1)</f>
        <v>2</v>
      </c>
    </row>
    <row r="305" customHeight="1" spans="2:3">
      <c r="B305" s="53">
        <f>IF(AND($D305&gt;=工资结算表!$J$2,$D305&lt;=工资结算表!$L$2,$F305=工资结算表!$C$2),1,0)</f>
        <v>0</v>
      </c>
      <c r="C305" s="53">
        <f>COUNTIF($B$3:$B305,1)</f>
        <v>2</v>
      </c>
    </row>
    <row r="306" customHeight="1" spans="2:3">
      <c r="B306" s="53">
        <f>IF(AND($D306&gt;=工资结算表!$J$2,$D306&lt;=工资结算表!$L$2,$F306=工资结算表!$C$2),1,0)</f>
        <v>0</v>
      </c>
      <c r="C306" s="53">
        <f>COUNTIF($B$3:$B306,1)</f>
        <v>2</v>
      </c>
    </row>
    <row r="307" customHeight="1" spans="2:3">
      <c r="B307" s="53">
        <f>IF(AND($D307&gt;=工资结算表!$J$2,$D307&lt;=工资结算表!$L$2,$F307=工资结算表!$C$2),1,0)</f>
        <v>0</v>
      </c>
      <c r="C307" s="53">
        <f>COUNTIF($B$3:$B307,1)</f>
        <v>2</v>
      </c>
    </row>
    <row r="308" customHeight="1" spans="2:3">
      <c r="B308" s="53">
        <f>IF(AND($D308&gt;=工资结算表!$J$2,$D308&lt;=工资结算表!$L$2,$F308=工资结算表!$C$2),1,0)</f>
        <v>0</v>
      </c>
      <c r="C308" s="53">
        <f>COUNTIF($B$3:$B308,1)</f>
        <v>2</v>
      </c>
    </row>
    <row r="309" customHeight="1" spans="2:3">
      <c r="B309" s="53">
        <f>IF(AND($D309&gt;=工资结算表!$J$2,$D309&lt;=工资结算表!$L$2,$F309=工资结算表!$C$2),1,0)</f>
        <v>0</v>
      </c>
      <c r="C309" s="53">
        <f>COUNTIF($B$3:$B309,1)</f>
        <v>2</v>
      </c>
    </row>
    <row r="310" customHeight="1" spans="2:3">
      <c r="B310" s="53">
        <f>IF(AND($D310&gt;=工资结算表!$J$2,$D310&lt;=工资结算表!$L$2,$F310=工资结算表!$C$2),1,0)</f>
        <v>0</v>
      </c>
      <c r="C310" s="53">
        <f>COUNTIF($B$3:$B310,1)</f>
        <v>2</v>
      </c>
    </row>
    <row r="311" customHeight="1" spans="2:3">
      <c r="B311" s="53">
        <f>IF(AND($D311&gt;=工资结算表!$J$2,$D311&lt;=工资结算表!$L$2,$F311=工资结算表!$C$2),1,0)</f>
        <v>0</v>
      </c>
      <c r="C311" s="53">
        <f>COUNTIF($B$3:$B311,1)</f>
        <v>2</v>
      </c>
    </row>
    <row r="312" customHeight="1" spans="2:3">
      <c r="B312" s="53">
        <f>IF(AND($D312&gt;=工资结算表!$J$2,$D312&lt;=工资结算表!$L$2,$F312=工资结算表!$C$2),1,0)</f>
        <v>0</v>
      </c>
      <c r="C312" s="53">
        <f>COUNTIF($B$3:$B312,1)</f>
        <v>2</v>
      </c>
    </row>
    <row r="313" customHeight="1" spans="2:3">
      <c r="B313" s="53">
        <f>IF(AND($D313&gt;=工资结算表!$J$2,$D313&lt;=工资结算表!$L$2,$F313=工资结算表!$C$2),1,0)</f>
        <v>0</v>
      </c>
      <c r="C313" s="53">
        <f>COUNTIF($B$3:$B313,1)</f>
        <v>2</v>
      </c>
    </row>
    <row r="314" customHeight="1" spans="2:3">
      <c r="B314" s="53">
        <f>IF(AND($D314&gt;=工资结算表!$J$2,$D314&lt;=工资结算表!$L$2,$F314=工资结算表!$C$2),1,0)</f>
        <v>0</v>
      </c>
      <c r="C314" s="53">
        <f>COUNTIF($B$3:$B314,1)</f>
        <v>2</v>
      </c>
    </row>
    <row r="315" customHeight="1" spans="2:3">
      <c r="B315" s="53">
        <f>IF(AND($D315&gt;=工资结算表!$J$2,$D315&lt;=工资结算表!$L$2,$F315=工资结算表!$C$2),1,0)</f>
        <v>0</v>
      </c>
      <c r="C315" s="53">
        <f>COUNTIF($B$3:$B315,1)</f>
        <v>2</v>
      </c>
    </row>
    <row r="316" customHeight="1" spans="2:3">
      <c r="B316" s="53">
        <f>IF(AND($D316&gt;=工资结算表!$J$2,$D316&lt;=工资结算表!$L$2,$F316=工资结算表!$C$2),1,0)</f>
        <v>0</v>
      </c>
      <c r="C316" s="53">
        <f>COUNTIF($B$3:$B316,1)</f>
        <v>2</v>
      </c>
    </row>
    <row r="317" customHeight="1" spans="2:3">
      <c r="B317" s="53">
        <f>IF(AND($D317&gt;=工资结算表!$J$2,$D317&lt;=工资结算表!$L$2,$F317=工资结算表!$C$2),1,0)</f>
        <v>0</v>
      </c>
      <c r="C317" s="53">
        <f>COUNTIF($B$3:$B317,1)</f>
        <v>2</v>
      </c>
    </row>
    <row r="318" customHeight="1" spans="2:3">
      <c r="B318" s="53">
        <f>IF(AND($D318&gt;=工资结算表!$J$2,$D318&lt;=工资结算表!$L$2,$F318=工资结算表!$C$2),1,0)</f>
        <v>0</v>
      </c>
      <c r="C318" s="53">
        <f>COUNTIF($B$3:$B318,1)</f>
        <v>2</v>
      </c>
    </row>
    <row r="319" customHeight="1" spans="2:3">
      <c r="B319" s="53">
        <f>IF(AND($D319&gt;=工资结算表!$J$2,$D319&lt;=工资结算表!$L$2,$F319=工资结算表!$C$2),1,0)</f>
        <v>0</v>
      </c>
      <c r="C319" s="53">
        <f>COUNTIF($B$3:$B319,1)</f>
        <v>2</v>
      </c>
    </row>
    <row r="320" customHeight="1" spans="2:3">
      <c r="B320" s="53">
        <f>IF(AND($D320&gt;=工资结算表!$J$2,$D320&lt;=工资结算表!$L$2,$F320=工资结算表!$C$2),1,0)</f>
        <v>0</v>
      </c>
      <c r="C320" s="53">
        <f>COUNTIF($B$3:$B320,1)</f>
        <v>2</v>
      </c>
    </row>
    <row r="321" customHeight="1" spans="2:3">
      <c r="B321" s="53">
        <f>IF(AND($D321&gt;=工资结算表!$J$2,$D321&lt;=工资结算表!$L$2,$F321=工资结算表!$C$2),1,0)</f>
        <v>0</v>
      </c>
      <c r="C321" s="53">
        <f>COUNTIF($B$3:$B321,1)</f>
        <v>2</v>
      </c>
    </row>
    <row r="322" customHeight="1" spans="2:3">
      <c r="B322" s="53">
        <f>IF(AND($D322&gt;=工资结算表!$J$2,$D322&lt;=工资结算表!$L$2,$F322=工资结算表!$C$2),1,0)</f>
        <v>0</v>
      </c>
      <c r="C322" s="53">
        <f>COUNTIF($B$3:$B322,1)</f>
        <v>2</v>
      </c>
    </row>
    <row r="323" customHeight="1" spans="2:3">
      <c r="B323" s="53">
        <f>IF(AND($D323&gt;=工资结算表!$J$2,$D323&lt;=工资结算表!$L$2,$F323=工资结算表!$C$2),1,0)</f>
        <v>0</v>
      </c>
      <c r="C323" s="53">
        <f>COUNTIF($B$3:$B323,1)</f>
        <v>2</v>
      </c>
    </row>
    <row r="324" customHeight="1" spans="2:3">
      <c r="B324" s="53">
        <f>IF(AND($D324&gt;=工资结算表!$J$2,$D324&lt;=工资结算表!$L$2,$F324=工资结算表!$C$2),1,0)</f>
        <v>0</v>
      </c>
      <c r="C324" s="53">
        <f>COUNTIF($B$3:$B324,1)</f>
        <v>2</v>
      </c>
    </row>
    <row r="325" customHeight="1" spans="2:3">
      <c r="B325" s="53">
        <f>IF(AND($D325&gt;=工资结算表!$J$2,$D325&lt;=工资结算表!$L$2,$F325=工资结算表!$C$2),1,0)</f>
        <v>0</v>
      </c>
      <c r="C325" s="53">
        <f>COUNTIF($B$3:$B325,1)</f>
        <v>2</v>
      </c>
    </row>
    <row r="326" customHeight="1" spans="2:3">
      <c r="B326" s="53">
        <f>IF(AND($D326&gt;=工资结算表!$J$2,$D326&lt;=工资结算表!$L$2,$F326=工资结算表!$C$2),1,0)</f>
        <v>0</v>
      </c>
      <c r="C326" s="53">
        <f>COUNTIF($B$3:$B326,1)</f>
        <v>2</v>
      </c>
    </row>
    <row r="327" customHeight="1" spans="2:3">
      <c r="B327" s="53">
        <f>IF(AND($D327&gt;=工资结算表!$J$2,$D327&lt;=工资结算表!$L$2,$F327=工资结算表!$C$2),1,0)</f>
        <v>0</v>
      </c>
      <c r="C327" s="53">
        <f>COUNTIF($B$3:$B327,1)</f>
        <v>2</v>
      </c>
    </row>
    <row r="328" customHeight="1" spans="2:3">
      <c r="B328" s="53">
        <f>IF(AND($D328&gt;=工资结算表!$J$2,$D328&lt;=工资结算表!$L$2,$F328=工资结算表!$C$2),1,0)</f>
        <v>0</v>
      </c>
      <c r="C328" s="53">
        <f>COUNTIF($B$3:$B328,1)</f>
        <v>2</v>
      </c>
    </row>
    <row r="329" customHeight="1" spans="2:3">
      <c r="B329" s="53">
        <f>IF(AND($D329&gt;=工资结算表!$J$2,$D329&lt;=工资结算表!$L$2,$F329=工资结算表!$C$2),1,0)</f>
        <v>0</v>
      </c>
      <c r="C329" s="53">
        <f>COUNTIF($B$3:$B329,1)</f>
        <v>2</v>
      </c>
    </row>
    <row r="330" customHeight="1" spans="2:3">
      <c r="B330" s="53">
        <f>IF(AND($D330&gt;=工资结算表!$J$2,$D330&lt;=工资结算表!$L$2,$F330=工资结算表!$C$2),1,0)</f>
        <v>0</v>
      </c>
      <c r="C330" s="53">
        <f>COUNTIF($B$3:$B330,1)</f>
        <v>2</v>
      </c>
    </row>
    <row r="331" customHeight="1" spans="2:3">
      <c r="B331" s="53">
        <f>IF(AND($D331&gt;=工资结算表!$J$2,$D331&lt;=工资结算表!$L$2,$F331=工资结算表!$C$2),1,0)</f>
        <v>0</v>
      </c>
      <c r="C331" s="53">
        <f>COUNTIF($B$3:$B331,1)</f>
        <v>2</v>
      </c>
    </row>
    <row r="332" customHeight="1" spans="2:3">
      <c r="B332" s="53">
        <f>IF(AND($D332&gt;=工资结算表!$J$2,$D332&lt;=工资结算表!$L$2,$F332=工资结算表!$C$2),1,0)</f>
        <v>0</v>
      </c>
      <c r="C332" s="53">
        <f>COUNTIF($B$3:$B332,1)</f>
        <v>2</v>
      </c>
    </row>
    <row r="333" customHeight="1" spans="2:3">
      <c r="B333" s="53">
        <f>IF(AND($D333&gt;=工资结算表!$J$2,$D333&lt;=工资结算表!$L$2,$F333=工资结算表!$C$2),1,0)</f>
        <v>0</v>
      </c>
      <c r="C333" s="53">
        <f>COUNTIF($B$3:$B333,1)</f>
        <v>2</v>
      </c>
    </row>
    <row r="334" customHeight="1" spans="2:3">
      <c r="B334" s="53">
        <f>IF(AND($D334&gt;=工资结算表!$J$2,$D334&lt;=工资结算表!$L$2,$F334=工资结算表!$C$2),1,0)</f>
        <v>0</v>
      </c>
      <c r="C334" s="53">
        <f>COUNTIF($B$3:$B334,1)</f>
        <v>2</v>
      </c>
    </row>
    <row r="335" customHeight="1" spans="2:3">
      <c r="B335" s="53">
        <f>IF(AND($D335&gt;=工资结算表!$J$2,$D335&lt;=工资结算表!$L$2,$F335=工资结算表!$C$2),1,0)</f>
        <v>0</v>
      </c>
      <c r="C335" s="53">
        <f>COUNTIF($B$3:$B335,1)</f>
        <v>2</v>
      </c>
    </row>
    <row r="336" customHeight="1" spans="2:3">
      <c r="B336" s="53">
        <f>IF(AND($D336&gt;=工资结算表!$J$2,$D336&lt;=工资结算表!$L$2,$F336=工资结算表!$C$2),1,0)</f>
        <v>0</v>
      </c>
      <c r="C336" s="53">
        <f>COUNTIF($B$3:$B336,1)</f>
        <v>2</v>
      </c>
    </row>
    <row r="337" customHeight="1" spans="2:3">
      <c r="B337" s="53">
        <f>IF(AND($D337&gt;=工资结算表!$J$2,$D337&lt;=工资结算表!$L$2,$F337=工资结算表!$C$2),1,0)</f>
        <v>0</v>
      </c>
      <c r="C337" s="53">
        <f>COUNTIF($B$3:$B337,1)</f>
        <v>2</v>
      </c>
    </row>
    <row r="338" customHeight="1" spans="2:3">
      <c r="B338" s="53">
        <f>IF(AND($D338&gt;=工资结算表!$J$2,$D338&lt;=工资结算表!$L$2,$F338=工资结算表!$C$2),1,0)</f>
        <v>0</v>
      </c>
      <c r="C338" s="53">
        <f>COUNTIF($B$3:$B338,1)</f>
        <v>2</v>
      </c>
    </row>
    <row r="339" customHeight="1" spans="2:3">
      <c r="B339" s="53">
        <f>IF(AND($D339&gt;=工资结算表!$J$2,$D339&lt;=工资结算表!$L$2,$F339=工资结算表!$C$2),1,0)</f>
        <v>0</v>
      </c>
      <c r="C339" s="53">
        <f>COUNTIF($B$3:$B339,1)</f>
        <v>2</v>
      </c>
    </row>
    <row r="340" customHeight="1" spans="2:3">
      <c r="B340" s="53">
        <f>IF(AND($D340&gt;=工资结算表!$J$2,$D340&lt;=工资结算表!$L$2,$F340=工资结算表!$C$2),1,0)</f>
        <v>0</v>
      </c>
      <c r="C340" s="53">
        <f>COUNTIF($B$3:$B340,1)</f>
        <v>2</v>
      </c>
    </row>
    <row r="341" customHeight="1" spans="2:3">
      <c r="B341" s="53">
        <f>IF(AND($D341&gt;=工资结算表!$J$2,$D341&lt;=工资结算表!$L$2,$F341=工资结算表!$C$2),1,0)</f>
        <v>0</v>
      </c>
      <c r="C341" s="53">
        <f>COUNTIF($B$3:$B341,1)</f>
        <v>2</v>
      </c>
    </row>
    <row r="342" customHeight="1" spans="2:3">
      <c r="B342" s="53">
        <f>IF(AND($D342&gt;=工资结算表!$J$2,$D342&lt;=工资结算表!$L$2,$F342=工资结算表!$C$2),1,0)</f>
        <v>0</v>
      </c>
      <c r="C342" s="53">
        <f>COUNTIF($B$3:$B342,1)</f>
        <v>2</v>
      </c>
    </row>
    <row r="343" customHeight="1" spans="2:3">
      <c r="B343" s="53">
        <f>IF(AND($D343&gt;=工资结算表!$J$2,$D343&lt;=工资结算表!$L$2,$F343=工资结算表!$C$2),1,0)</f>
        <v>0</v>
      </c>
      <c r="C343" s="53">
        <f>COUNTIF($B$3:$B343,1)</f>
        <v>2</v>
      </c>
    </row>
    <row r="344" customHeight="1" spans="2:3">
      <c r="B344" s="53">
        <f>IF(AND($D344&gt;=工资结算表!$J$2,$D344&lt;=工资结算表!$L$2,$F344=工资结算表!$C$2),1,0)</f>
        <v>0</v>
      </c>
      <c r="C344" s="53">
        <f>COUNTIF($B$3:$B344,1)</f>
        <v>2</v>
      </c>
    </row>
    <row r="345" customHeight="1" spans="2:3">
      <c r="B345" s="53">
        <f>IF(AND($D345&gt;=工资结算表!$J$2,$D345&lt;=工资结算表!$L$2,$F345=工资结算表!$C$2),1,0)</f>
        <v>0</v>
      </c>
      <c r="C345" s="53">
        <f>COUNTIF($B$3:$B345,1)</f>
        <v>2</v>
      </c>
    </row>
    <row r="346" customHeight="1" spans="2:3">
      <c r="B346" s="53">
        <f>IF(AND($D346&gt;=工资结算表!$J$2,$D346&lt;=工资结算表!$L$2,$F346=工资结算表!$C$2),1,0)</f>
        <v>0</v>
      </c>
      <c r="C346" s="53">
        <f>COUNTIF($B$3:$B346,1)</f>
        <v>2</v>
      </c>
    </row>
    <row r="347" customHeight="1" spans="2:3">
      <c r="B347" s="53">
        <f>IF(AND($D347&gt;=工资结算表!$J$2,$D347&lt;=工资结算表!$L$2,$F347=工资结算表!$C$2),1,0)</f>
        <v>0</v>
      </c>
      <c r="C347" s="53">
        <f>COUNTIF($B$3:$B347,1)</f>
        <v>2</v>
      </c>
    </row>
    <row r="348" customHeight="1" spans="2:3">
      <c r="B348" s="53">
        <f>IF(AND($D348&gt;=工资结算表!$J$2,$D348&lt;=工资结算表!$L$2,$F348=工资结算表!$C$2),1,0)</f>
        <v>0</v>
      </c>
      <c r="C348" s="53">
        <f>COUNTIF($B$3:$B348,1)</f>
        <v>2</v>
      </c>
    </row>
    <row r="349" customHeight="1" spans="2:3">
      <c r="B349" s="53">
        <f>IF(AND($D349&gt;=工资结算表!$J$2,$D349&lt;=工资结算表!$L$2,$F349=工资结算表!$C$2),1,0)</f>
        <v>0</v>
      </c>
      <c r="C349" s="53">
        <f>COUNTIF($B$3:$B349,1)</f>
        <v>2</v>
      </c>
    </row>
    <row r="350" customHeight="1" spans="2:3">
      <c r="B350" s="53">
        <f>IF(AND($D350&gt;=工资结算表!$J$2,$D350&lt;=工资结算表!$L$2,$F350=工资结算表!$C$2),1,0)</f>
        <v>0</v>
      </c>
      <c r="C350" s="53">
        <f>COUNTIF($B$3:$B350,1)</f>
        <v>2</v>
      </c>
    </row>
    <row r="351" customHeight="1" spans="2:3">
      <c r="B351" s="53">
        <f>IF(AND($D351&gt;=工资结算表!$J$2,$D351&lt;=工资结算表!$L$2,$F351=工资结算表!$C$2),1,0)</f>
        <v>0</v>
      </c>
      <c r="C351" s="53">
        <f>COUNTIF($B$3:$B351,1)</f>
        <v>2</v>
      </c>
    </row>
    <row r="352" customHeight="1" spans="2:3">
      <c r="B352" s="53">
        <f>IF(AND($D352&gt;=工资结算表!$J$2,$D352&lt;=工资结算表!$L$2,$F352=工资结算表!$C$2),1,0)</f>
        <v>0</v>
      </c>
      <c r="C352" s="53">
        <f>COUNTIF($B$3:$B352,1)</f>
        <v>2</v>
      </c>
    </row>
    <row r="353" customHeight="1" spans="2:3">
      <c r="B353" s="53">
        <f>IF(AND($D353&gt;=工资结算表!$J$2,$D353&lt;=工资结算表!$L$2,$F353=工资结算表!$C$2),1,0)</f>
        <v>0</v>
      </c>
      <c r="C353" s="53">
        <f>COUNTIF($B$3:$B353,1)</f>
        <v>2</v>
      </c>
    </row>
    <row r="354" customHeight="1" spans="2:3">
      <c r="B354" s="53">
        <f>IF(AND($D354&gt;=工资结算表!$J$2,$D354&lt;=工资结算表!$L$2,$F354=工资结算表!$C$2),1,0)</f>
        <v>0</v>
      </c>
      <c r="C354" s="53">
        <f>COUNTIF($B$3:$B354,1)</f>
        <v>2</v>
      </c>
    </row>
    <row r="355" customHeight="1" spans="2:3">
      <c r="B355" s="53">
        <f>IF(AND($D355&gt;=工资结算表!$J$2,$D355&lt;=工资结算表!$L$2,$F355=工资结算表!$C$2),1,0)</f>
        <v>0</v>
      </c>
      <c r="C355" s="53">
        <f>COUNTIF($B$3:$B355,1)</f>
        <v>2</v>
      </c>
    </row>
    <row r="356" customHeight="1" spans="2:3">
      <c r="B356" s="53">
        <f>IF(AND($D356&gt;=工资结算表!$J$2,$D356&lt;=工资结算表!$L$2,$F356=工资结算表!$C$2),1,0)</f>
        <v>0</v>
      </c>
      <c r="C356" s="53">
        <f>COUNTIF($B$3:$B356,1)</f>
        <v>2</v>
      </c>
    </row>
    <row r="357" customHeight="1" spans="2:3">
      <c r="B357" s="53">
        <f>IF(AND($D357&gt;=工资结算表!$J$2,$D357&lt;=工资结算表!$L$2,$F357=工资结算表!$C$2),1,0)</f>
        <v>0</v>
      </c>
      <c r="C357" s="53">
        <f>COUNTIF($B$3:$B357,1)</f>
        <v>2</v>
      </c>
    </row>
    <row r="358" customHeight="1" spans="2:3">
      <c r="B358" s="53">
        <f>IF(AND($D358&gt;=工资结算表!$J$2,$D358&lt;=工资结算表!$L$2,$F358=工资结算表!$C$2),1,0)</f>
        <v>0</v>
      </c>
      <c r="C358" s="53">
        <f>COUNTIF($B$3:$B358,1)</f>
        <v>2</v>
      </c>
    </row>
    <row r="359" customHeight="1" spans="2:3">
      <c r="B359" s="53">
        <f>IF(AND($D359&gt;=工资结算表!$J$2,$D359&lt;=工资结算表!$L$2,$F359=工资结算表!$C$2),1,0)</f>
        <v>0</v>
      </c>
      <c r="C359" s="53">
        <f>COUNTIF($B$3:$B359,1)</f>
        <v>2</v>
      </c>
    </row>
    <row r="360" customHeight="1" spans="2:3">
      <c r="B360" s="53">
        <f>IF(AND($D360&gt;=工资结算表!$J$2,$D360&lt;=工资结算表!$L$2,$F360=工资结算表!$C$2),1,0)</f>
        <v>0</v>
      </c>
      <c r="C360" s="53">
        <f>COUNTIF($B$3:$B360,1)</f>
        <v>2</v>
      </c>
    </row>
    <row r="361" customHeight="1" spans="2:3">
      <c r="B361" s="53">
        <f>IF(AND($D361&gt;=工资结算表!$J$2,$D361&lt;=工资结算表!$L$2,$F361=工资结算表!$C$2),1,0)</f>
        <v>0</v>
      </c>
      <c r="C361" s="53">
        <f>COUNTIF($B$3:$B361,1)</f>
        <v>2</v>
      </c>
    </row>
    <row r="362" customHeight="1" spans="2:3">
      <c r="B362" s="53">
        <f>IF(AND($D362&gt;=工资结算表!$J$2,$D362&lt;=工资结算表!$L$2,$F362=工资结算表!$C$2),1,0)</f>
        <v>0</v>
      </c>
      <c r="C362" s="53">
        <f>COUNTIF($B$3:$B362,1)</f>
        <v>2</v>
      </c>
    </row>
    <row r="363" customHeight="1" spans="2:3">
      <c r="B363" s="53">
        <f>IF(AND($D363&gt;=工资结算表!$J$2,$D363&lt;=工资结算表!$L$2,$F363=工资结算表!$C$2),1,0)</f>
        <v>0</v>
      </c>
      <c r="C363" s="53">
        <f>COUNTIF($B$3:$B363,1)</f>
        <v>2</v>
      </c>
    </row>
    <row r="364" customHeight="1" spans="2:3">
      <c r="B364" s="53">
        <f>IF(AND($D364&gt;=工资结算表!$J$2,$D364&lt;=工资结算表!$L$2,$F364=工资结算表!$C$2),1,0)</f>
        <v>0</v>
      </c>
      <c r="C364" s="53">
        <f>COUNTIF($B$3:$B364,1)</f>
        <v>2</v>
      </c>
    </row>
    <row r="365" customHeight="1" spans="2:3">
      <c r="B365" s="53">
        <f>IF(AND($D365&gt;=工资结算表!$J$2,$D365&lt;=工资结算表!$L$2,$F365=工资结算表!$C$2),1,0)</f>
        <v>0</v>
      </c>
      <c r="C365" s="53">
        <f>COUNTIF($B$3:$B365,1)</f>
        <v>2</v>
      </c>
    </row>
    <row r="366" customHeight="1" spans="2:3">
      <c r="B366" s="53">
        <f>IF(AND($D366&gt;=工资结算表!$J$2,$D366&lt;=工资结算表!$L$2,$F366=工资结算表!$C$2),1,0)</f>
        <v>0</v>
      </c>
      <c r="C366" s="53">
        <f>COUNTIF($B$3:$B366,1)</f>
        <v>2</v>
      </c>
    </row>
    <row r="367" customHeight="1" spans="2:3">
      <c r="B367" s="53">
        <f>IF(AND($D367&gt;=工资结算表!$J$2,$D367&lt;=工资结算表!$L$2,$F367=工资结算表!$C$2),1,0)</f>
        <v>0</v>
      </c>
      <c r="C367" s="53">
        <f>COUNTIF($B$3:$B367,1)</f>
        <v>2</v>
      </c>
    </row>
    <row r="368" customHeight="1" spans="2:3">
      <c r="B368" s="53">
        <f>IF(AND($D368&gt;=工资结算表!$J$2,$D368&lt;=工资结算表!$L$2,$F368=工资结算表!$C$2),1,0)</f>
        <v>0</v>
      </c>
      <c r="C368" s="53">
        <f>COUNTIF($B$3:$B368,1)</f>
        <v>2</v>
      </c>
    </row>
    <row r="369" customHeight="1" spans="2:3">
      <c r="B369" s="53">
        <f>IF(AND($D369&gt;=工资结算表!$J$2,$D369&lt;=工资结算表!$L$2,$F369=工资结算表!$C$2),1,0)</f>
        <v>0</v>
      </c>
      <c r="C369" s="53">
        <f>COUNTIF($B$3:$B369,1)</f>
        <v>2</v>
      </c>
    </row>
    <row r="370" customHeight="1" spans="2:3">
      <c r="B370" s="53">
        <f>IF(AND($D370&gt;=工资结算表!$J$2,$D370&lt;=工资结算表!$L$2,$F370=工资结算表!$C$2),1,0)</f>
        <v>0</v>
      </c>
      <c r="C370" s="53">
        <f>COUNTIF($B$3:$B370,1)</f>
        <v>2</v>
      </c>
    </row>
    <row r="371" customHeight="1" spans="2:3">
      <c r="B371" s="53">
        <f>IF(AND($D371&gt;=工资结算表!$J$2,$D371&lt;=工资结算表!$L$2,$F371=工资结算表!$C$2),1,0)</f>
        <v>0</v>
      </c>
      <c r="C371" s="53">
        <f>COUNTIF($B$3:$B371,1)</f>
        <v>2</v>
      </c>
    </row>
    <row r="372" customHeight="1" spans="2:3">
      <c r="B372" s="53">
        <f>IF(AND($D372&gt;=工资结算表!$J$2,$D372&lt;=工资结算表!$L$2,$F372=工资结算表!$C$2),1,0)</f>
        <v>0</v>
      </c>
      <c r="C372" s="53">
        <f>COUNTIF($B$3:$B372,1)</f>
        <v>2</v>
      </c>
    </row>
    <row r="373" customHeight="1" spans="2:3">
      <c r="B373" s="53">
        <f>IF(AND($D373&gt;=工资结算表!$J$2,$D373&lt;=工资结算表!$L$2,$F373=工资结算表!$C$2),1,0)</f>
        <v>0</v>
      </c>
      <c r="C373" s="53">
        <f>COUNTIF($B$3:$B373,1)</f>
        <v>2</v>
      </c>
    </row>
    <row r="374" customHeight="1" spans="2:3">
      <c r="B374" s="53">
        <f>IF(AND($D374&gt;=工资结算表!$J$2,$D374&lt;=工资结算表!$L$2,$F374=工资结算表!$C$2),1,0)</f>
        <v>0</v>
      </c>
      <c r="C374" s="53">
        <f>COUNTIF($B$3:$B374,1)</f>
        <v>2</v>
      </c>
    </row>
    <row r="375" customHeight="1" spans="2:3">
      <c r="B375" s="53">
        <f>IF(AND($D375&gt;=工资结算表!$J$2,$D375&lt;=工资结算表!$L$2,$F375=工资结算表!$C$2),1,0)</f>
        <v>0</v>
      </c>
      <c r="C375" s="53">
        <f>COUNTIF($B$3:$B375,1)</f>
        <v>2</v>
      </c>
    </row>
    <row r="376" customHeight="1" spans="2:3">
      <c r="B376" s="53">
        <f>IF(AND($D376&gt;=工资结算表!$J$2,$D376&lt;=工资结算表!$L$2,$F376=工资结算表!$C$2),1,0)</f>
        <v>0</v>
      </c>
      <c r="C376" s="53">
        <f>COUNTIF($B$3:$B376,1)</f>
        <v>2</v>
      </c>
    </row>
    <row r="377" customHeight="1" spans="2:3">
      <c r="B377" s="53">
        <f>IF(AND($D377&gt;=工资结算表!$J$2,$D377&lt;=工资结算表!$L$2,$F377=工资结算表!$C$2),1,0)</f>
        <v>0</v>
      </c>
      <c r="C377" s="53">
        <f>COUNTIF($B$3:$B377,1)</f>
        <v>2</v>
      </c>
    </row>
    <row r="378" customHeight="1" spans="2:3">
      <c r="B378" s="53">
        <f>IF(AND($D378&gt;=工资结算表!$J$2,$D378&lt;=工资结算表!$L$2,$F378=工资结算表!$C$2),1,0)</f>
        <v>0</v>
      </c>
      <c r="C378" s="53">
        <f>COUNTIF($B$3:$B378,1)</f>
        <v>2</v>
      </c>
    </row>
    <row r="379" customHeight="1" spans="2:3">
      <c r="B379" s="53">
        <f>IF(AND($D379&gt;=工资结算表!$J$2,$D379&lt;=工资结算表!$L$2,$F379=工资结算表!$C$2),1,0)</f>
        <v>0</v>
      </c>
      <c r="C379" s="53">
        <f>COUNTIF($B$3:$B379,1)</f>
        <v>2</v>
      </c>
    </row>
    <row r="380" customHeight="1" spans="2:3">
      <c r="B380" s="53">
        <f>IF(AND($D380&gt;=工资结算表!$J$2,$D380&lt;=工资结算表!$L$2,$F380=工资结算表!$C$2),1,0)</f>
        <v>0</v>
      </c>
      <c r="C380" s="53">
        <f>COUNTIF($B$3:$B380,1)</f>
        <v>2</v>
      </c>
    </row>
    <row r="381" customHeight="1" spans="2:3">
      <c r="B381" s="53">
        <f>IF(AND($D381&gt;=工资结算表!$J$2,$D381&lt;=工资结算表!$L$2,$F381=工资结算表!$C$2),1,0)</f>
        <v>0</v>
      </c>
      <c r="C381" s="53">
        <f>COUNTIF($B$3:$B381,1)</f>
        <v>2</v>
      </c>
    </row>
    <row r="382" customHeight="1" spans="2:3">
      <c r="B382" s="53">
        <f>IF(AND($D382&gt;=工资结算表!$J$2,$D382&lt;=工资结算表!$L$2,$F382=工资结算表!$C$2),1,0)</f>
        <v>0</v>
      </c>
      <c r="C382" s="53">
        <f>COUNTIF($B$3:$B382,1)</f>
        <v>2</v>
      </c>
    </row>
    <row r="383" customHeight="1" spans="2:3">
      <c r="B383" s="53">
        <f>IF(AND($D383&gt;=工资结算表!$J$2,$D383&lt;=工资结算表!$L$2,$F383=工资结算表!$C$2),1,0)</f>
        <v>0</v>
      </c>
      <c r="C383" s="53">
        <f>COUNTIF($B$3:$B383,1)</f>
        <v>2</v>
      </c>
    </row>
    <row r="384" customHeight="1" spans="2:3">
      <c r="B384" s="53">
        <f>IF(AND($D384&gt;=工资结算表!$J$2,$D384&lt;=工资结算表!$L$2,$F384=工资结算表!$C$2),1,0)</f>
        <v>0</v>
      </c>
      <c r="C384" s="53">
        <f>COUNTIF($B$3:$B384,1)</f>
        <v>2</v>
      </c>
    </row>
    <row r="385" customHeight="1" spans="2:3">
      <c r="B385" s="53">
        <f>IF(AND($D385&gt;=工资结算表!$J$2,$D385&lt;=工资结算表!$L$2,$F385=工资结算表!$C$2),1,0)</f>
        <v>0</v>
      </c>
      <c r="C385" s="53">
        <f>COUNTIF($B$3:$B385,1)</f>
        <v>2</v>
      </c>
    </row>
    <row r="386" customHeight="1" spans="2:3">
      <c r="B386" s="53">
        <f>IF(AND($D386&gt;=工资结算表!$J$2,$D386&lt;=工资结算表!$L$2,$F386=工资结算表!$C$2),1,0)</f>
        <v>0</v>
      </c>
      <c r="C386" s="53">
        <f>COUNTIF($B$3:$B386,1)</f>
        <v>2</v>
      </c>
    </row>
    <row r="387" customHeight="1" spans="2:3">
      <c r="B387" s="53">
        <f>IF(AND($D387&gt;=工资结算表!$J$2,$D387&lt;=工资结算表!$L$2,$F387=工资结算表!$C$2),1,0)</f>
        <v>0</v>
      </c>
      <c r="C387" s="53">
        <f>COUNTIF($B$3:$B387,1)</f>
        <v>2</v>
      </c>
    </row>
    <row r="388" customHeight="1" spans="2:3">
      <c r="B388" s="53">
        <f>IF(AND($D388&gt;=工资结算表!$J$2,$D388&lt;=工资结算表!$L$2,$F388=工资结算表!$C$2),1,0)</f>
        <v>0</v>
      </c>
      <c r="C388" s="53">
        <f>COUNTIF($B$3:$B388,1)</f>
        <v>2</v>
      </c>
    </row>
    <row r="389" customHeight="1" spans="2:3">
      <c r="B389" s="53">
        <f>IF(AND($D389&gt;=工资结算表!$J$2,$D389&lt;=工资结算表!$L$2,$F389=工资结算表!$C$2),1,0)</f>
        <v>0</v>
      </c>
      <c r="C389" s="53">
        <f>COUNTIF($B$3:$B389,1)</f>
        <v>2</v>
      </c>
    </row>
    <row r="390" customHeight="1" spans="2:3">
      <c r="B390" s="53">
        <f>IF(AND($D390&gt;=工资结算表!$J$2,$D390&lt;=工资结算表!$L$2,$F390=工资结算表!$C$2),1,0)</f>
        <v>0</v>
      </c>
      <c r="C390" s="53">
        <f>COUNTIF($B$3:$B390,1)</f>
        <v>2</v>
      </c>
    </row>
    <row r="391" customHeight="1" spans="2:3">
      <c r="B391" s="53">
        <f>IF(AND($D391&gt;=工资结算表!$J$2,$D391&lt;=工资结算表!$L$2,$F391=工资结算表!$C$2),1,0)</f>
        <v>0</v>
      </c>
      <c r="C391" s="53">
        <f>COUNTIF($B$3:$B391,1)</f>
        <v>2</v>
      </c>
    </row>
    <row r="392" customHeight="1" spans="2:3">
      <c r="B392" s="53">
        <f>IF(AND($D392&gt;=工资结算表!$J$2,$D392&lt;=工资结算表!$L$2,$F392=工资结算表!$C$2),1,0)</f>
        <v>0</v>
      </c>
      <c r="C392" s="53">
        <f>COUNTIF($B$3:$B392,1)</f>
        <v>2</v>
      </c>
    </row>
    <row r="393" customHeight="1" spans="2:3">
      <c r="B393" s="53">
        <f>IF(AND($D393&gt;=工资结算表!$J$2,$D393&lt;=工资结算表!$L$2,$F393=工资结算表!$C$2),1,0)</f>
        <v>0</v>
      </c>
      <c r="C393" s="53">
        <f>COUNTIF($B$3:$B393,1)</f>
        <v>2</v>
      </c>
    </row>
    <row r="394" customHeight="1" spans="2:3">
      <c r="B394" s="53">
        <f>IF(AND($D394&gt;=工资结算表!$J$2,$D394&lt;=工资结算表!$L$2,$F394=工资结算表!$C$2),1,0)</f>
        <v>0</v>
      </c>
      <c r="C394" s="53">
        <f>COUNTIF($B$3:$B394,1)</f>
        <v>2</v>
      </c>
    </row>
    <row r="395" customHeight="1" spans="2:3">
      <c r="B395" s="53">
        <f>IF(AND($D395&gt;=工资结算表!$J$2,$D395&lt;=工资结算表!$L$2,$F395=工资结算表!$C$2),1,0)</f>
        <v>0</v>
      </c>
      <c r="C395" s="53">
        <f>COUNTIF($B$3:$B395,1)</f>
        <v>2</v>
      </c>
    </row>
    <row r="396" customHeight="1" spans="2:3">
      <c r="B396" s="53">
        <f>IF(AND($D396&gt;=工资结算表!$J$2,$D396&lt;=工资结算表!$L$2,$F396=工资结算表!$C$2),1,0)</f>
        <v>0</v>
      </c>
      <c r="C396" s="53">
        <f>COUNTIF($B$3:$B396,1)</f>
        <v>2</v>
      </c>
    </row>
    <row r="397" customHeight="1" spans="2:3">
      <c r="B397" s="53">
        <f>IF(AND($D397&gt;=工资结算表!$J$2,$D397&lt;=工资结算表!$L$2,$F397=工资结算表!$C$2),1,0)</f>
        <v>0</v>
      </c>
      <c r="C397" s="53">
        <f>COUNTIF($B$3:$B397,1)</f>
        <v>2</v>
      </c>
    </row>
    <row r="398" customHeight="1" spans="2:3">
      <c r="B398" s="53">
        <f>IF(AND($D398&gt;=工资结算表!$J$2,$D398&lt;=工资结算表!$L$2,$F398=工资结算表!$C$2),1,0)</f>
        <v>0</v>
      </c>
      <c r="C398" s="53">
        <f>COUNTIF($B$3:$B398,1)</f>
        <v>2</v>
      </c>
    </row>
    <row r="399" customHeight="1" spans="2:3">
      <c r="B399" s="53">
        <f>IF(AND($D399&gt;=工资结算表!$J$2,$D399&lt;=工资结算表!$L$2,$F399=工资结算表!$C$2),1,0)</f>
        <v>0</v>
      </c>
      <c r="C399" s="53">
        <f>COUNTIF($B$3:$B399,1)</f>
        <v>2</v>
      </c>
    </row>
    <row r="400" customHeight="1" spans="2:3">
      <c r="B400" s="53">
        <f>IF(AND($D400&gt;=工资结算表!$J$2,$D400&lt;=工资结算表!$L$2,$F400=工资结算表!$C$2),1,0)</f>
        <v>0</v>
      </c>
      <c r="C400" s="53">
        <f>COUNTIF($B$3:$B400,1)</f>
        <v>2</v>
      </c>
    </row>
    <row r="401" customHeight="1" spans="2:3">
      <c r="B401" s="53">
        <f>IF(AND($D401&gt;=工资结算表!$J$2,$D401&lt;=工资结算表!$L$2,$F401=工资结算表!$C$2),1,0)</f>
        <v>0</v>
      </c>
      <c r="C401" s="53">
        <f>COUNTIF($B$3:$B401,1)</f>
        <v>2</v>
      </c>
    </row>
    <row r="402" customHeight="1" spans="2:3">
      <c r="B402" s="53">
        <f>IF(AND($D402&gt;=工资结算表!$J$2,$D402&lt;=工资结算表!$L$2,$F402=工资结算表!$C$2),1,0)</f>
        <v>0</v>
      </c>
      <c r="C402" s="53">
        <f>COUNTIF($B$3:$B402,1)</f>
        <v>2</v>
      </c>
    </row>
    <row r="403" customHeight="1" spans="2:3">
      <c r="B403" s="53">
        <f>IF(AND($D403&gt;=工资结算表!$J$2,$D403&lt;=工资结算表!$L$2,$F403=工资结算表!$C$2),1,0)</f>
        <v>0</v>
      </c>
      <c r="C403" s="53">
        <f>COUNTIF($B$3:$B403,1)</f>
        <v>2</v>
      </c>
    </row>
    <row r="404" customHeight="1" spans="2:3">
      <c r="B404" s="53">
        <f>IF(AND($D404&gt;=工资结算表!$J$2,$D404&lt;=工资结算表!$L$2,$F404=工资结算表!$C$2),1,0)</f>
        <v>0</v>
      </c>
      <c r="C404" s="53">
        <f>COUNTIF($B$3:$B404,1)</f>
        <v>2</v>
      </c>
    </row>
    <row r="405" customHeight="1" spans="2:3">
      <c r="B405" s="53">
        <f>IF(AND($D405&gt;=工资结算表!$J$2,$D405&lt;=工资结算表!$L$2,$F405=工资结算表!$C$2),1,0)</f>
        <v>0</v>
      </c>
      <c r="C405" s="53">
        <f>COUNTIF($B$3:$B405,1)</f>
        <v>2</v>
      </c>
    </row>
    <row r="406" customHeight="1" spans="2:3">
      <c r="B406" s="53">
        <f>IF(AND($D406&gt;=工资结算表!$J$2,$D406&lt;=工资结算表!$L$2,$F406=工资结算表!$C$2),1,0)</f>
        <v>0</v>
      </c>
      <c r="C406" s="53">
        <f>COUNTIF($B$3:$B406,1)</f>
        <v>2</v>
      </c>
    </row>
    <row r="407" customHeight="1" spans="2:3">
      <c r="B407" s="53">
        <f>IF(AND($D407&gt;=工资结算表!$J$2,$D407&lt;=工资结算表!$L$2,$F407=工资结算表!$C$2),1,0)</f>
        <v>0</v>
      </c>
      <c r="C407" s="53">
        <f>COUNTIF($B$3:$B407,1)</f>
        <v>2</v>
      </c>
    </row>
    <row r="408" customHeight="1" spans="2:3">
      <c r="B408" s="53">
        <f>IF(AND($D408&gt;=工资结算表!$J$2,$D408&lt;=工资结算表!$L$2,$F408=工资结算表!$C$2),1,0)</f>
        <v>0</v>
      </c>
      <c r="C408" s="53">
        <f>COUNTIF($B$3:$B408,1)</f>
        <v>2</v>
      </c>
    </row>
    <row r="409" customHeight="1" spans="2:3">
      <c r="B409" s="53">
        <f>IF(AND($D409&gt;=工资结算表!$J$2,$D409&lt;=工资结算表!$L$2,$F409=工资结算表!$C$2),1,0)</f>
        <v>0</v>
      </c>
      <c r="C409" s="53">
        <f>COUNTIF($B$3:$B409,1)</f>
        <v>2</v>
      </c>
    </row>
    <row r="410" customHeight="1" spans="2:3">
      <c r="B410" s="53">
        <f>IF(AND($D410&gt;=工资结算表!$J$2,$D410&lt;=工资结算表!$L$2,$F410=工资结算表!$C$2),1,0)</f>
        <v>0</v>
      </c>
      <c r="C410" s="53">
        <f>COUNTIF($B$3:$B410,1)</f>
        <v>2</v>
      </c>
    </row>
    <row r="411" customHeight="1" spans="2:3">
      <c r="B411" s="53">
        <f>IF(AND($D411&gt;=工资结算表!$J$2,$D411&lt;=工资结算表!$L$2,$F411=工资结算表!$C$2),1,0)</f>
        <v>0</v>
      </c>
      <c r="C411" s="53">
        <f>COUNTIF($B$3:$B411,1)</f>
        <v>2</v>
      </c>
    </row>
    <row r="412" customHeight="1" spans="2:3">
      <c r="B412" s="53">
        <f>IF(AND($D412&gt;=工资结算表!$J$2,$D412&lt;=工资结算表!$L$2,$F412=工资结算表!$C$2),1,0)</f>
        <v>0</v>
      </c>
      <c r="C412" s="53">
        <f>COUNTIF($B$3:$B412,1)</f>
        <v>2</v>
      </c>
    </row>
    <row r="413" customHeight="1" spans="2:3">
      <c r="B413" s="53">
        <f>IF(AND($D413&gt;=工资结算表!$J$2,$D413&lt;=工资结算表!$L$2,$F413=工资结算表!$C$2),1,0)</f>
        <v>0</v>
      </c>
      <c r="C413" s="53">
        <f>COUNTIF($B$3:$B413,1)</f>
        <v>2</v>
      </c>
    </row>
    <row r="414" customHeight="1" spans="2:3">
      <c r="B414" s="53">
        <f>IF(AND($D414&gt;=工资结算表!$J$2,$D414&lt;=工资结算表!$L$2,$F414=工资结算表!$C$2),1,0)</f>
        <v>0</v>
      </c>
      <c r="C414" s="53">
        <f>COUNTIF($B$3:$B414,1)</f>
        <v>2</v>
      </c>
    </row>
    <row r="415" customHeight="1" spans="2:3">
      <c r="B415" s="53">
        <f>IF(AND($D415&gt;=工资结算表!$J$2,$D415&lt;=工资结算表!$L$2,$F415=工资结算表!$C$2),1,0)</f>
        <v>0</v>
      </c>
      <c r="C415" s="53">
        <f>COUNTIF($B$3:$B415,1)</f>
        <v>2</v>
      </c>
    </row>
    <row r="416" customHeight="1" spans="2:3">
      <c r="B416" s="53">
        <f>IF(AND($D416&gt;=工资结算表!$J$2,$D416&lt;=工资结算表!$L$2,$F416=工资结算表!$C$2),1,0)</f>
        <v>0</v>
      </c>
      <c r="C416" s="53">
        <f>COUNTIF($B$3:$B416,1)</f>
        <v>2</v>
      </c>
    </row>
    <row r="417" customHeight="1" spans="2:3">
      <c r="B417" s="53">
        <f>IF(AND($D417&gt;=工资结算表!$J$2,$D417&lt;=工资结算表!$L$2,$F417=工资结算表!$C$2),1,0)</f>
        <v>0</v>
      </c>
      <c r="C417" s="53">
        <f>COUNTIF($B$3:$B417,1)</f>
        <v>2</v>
      </c>
    </row>
    <row r="418" customHeight="1" spans="2:3">
      <c r="B418" s="53">
        <f>IF(AND($D418&gt;=工资结算表!$J$2,$D418&lt;=工资结算表!$L$2,$F418=工资结算表!$C$2),1,0)</f>
        <v>0</v>
      </c>
      <c r="C418" s="53">
        <f>COUNTIF($B$3:$B418,1)</f>
        <v>2</v>
      </c>
    </row>
    <row r="419" customHeight="1" spans="2:3">
      <c r="B419" s="53">
        <f>IF(AND($D419&gt;=工资结算表!$J$2,$D419&lt;=工资结算表!$L$2,$F419=工资结算表!$C$2),1,0)</f>
        <v>0</v>
      </c>
      <c r="C419" s="53">
        <f>COUNTIF($B$3:$B419,1)</f>
        <v>2</v>
      </c>
    </row>
    <row r="420" customHeight="1" spans="2:3">
      <c r="B420" s="53">
        <f>IF(AND($D420&gt;=工资结算表!$J$2,$D420&lt;=工资结算表!$L$2,$F420=工资结算表!$C$2),1,0)</f>
        <v>0</v>
      </c>
      <c r="C420" s="53">
        <f>COUNTIF($B$3:$B420,1)</f>
        <v>2</v>
      </c>
    </row>
    <row r="421" customHeight="1" spans="2:3">
      <c r="B421" s="53">
        <f>IF(AND($D421&gt;=工资结算表!$J$2,$D421&lt;=工资结算表!$L$2,$F421=工资结算表!$C$2),1,0)</f>
        <v>0</v>
      </c>
      <c r="C421" s="53">
        <f>COUNTIF($B$3:$B421,1)</f>
        <v>2</v>
      </c>
    </row>
    <row r="422" customHeight="1" spans="2:3">
      <c r="B422" s="53">
        <f>IF(AND($D422&gt;=工资结算表!$J$2,$D422&lt;=工资结算表!$L$2,$F422=工资结算表!$C$2),1,0)</f>
        <v>0</v>
      </c>
      <c r="C422" s="53">
        <f>COUNTIF($B$3:$B422,1)</f>
        <v>2</v>
      </c>
    </row>
    <row r="423" customHeight="1" spans="2:3">
      <c r="B423" s="53">
        <f>IF(AND($D423&gt;=工资结算表!$J$2,$D423&lt;=工资结算表!$L$2,$F423=工资结算表!$C$2),1,0)</f>
        <v>0</v>
      </c>
      <c r="C423" s="53">
        <f>COUNTIF($B$3:$B423,1)</f>
        <v>2</v>
      </c>
    </row>
    <row r="424" customHeight="1" spans="2:3">
      <c r="B424" s="53">
        <f>IF(AND($D424&gt;=工资结算表!$J$2,$D424&lt;=工资结算表!$L$2,$F424=工资结算表!$C$2),1,0)</f>
        <v>0</v>
      </c>
      <c r="C424" s="53">
        <f>COUNTIF($B$3:$B424,1)</f>
        <v>2</v>
      </c>
    </row>
    <row r="425" customHeight="1" spans="2:3">
      <c r="B425" s="53">
        <f>IF(AND($D425&gt;=工资结算表!$J$2,$D425&lt;=工资结算表!$L$2,$F425=工资结算表!$C$2),1,0)</f>
        <v>0</v>
      </c>
      <c r="C425" s="53">
        <f>COUNTIF($B$3:$B425,1)</f>
        <v>2</v>
      </c>
    </row>
    <row r="426" customHeight="1" spans="2:3">
      <c r="B426" s="53">
        <f>IF(AND($D426&gt;=工资结算表!$J$2,$D426&lt;=工资结算表!$L$2,$F426=工资结算表!$C$2),1,0)</f>
        <v>0</v>
      </c>
      <c r="C426" s="53">
        <f>COUNTIF($B$3:$B426,1)</f>
        <v>2</v>
      </c>
    </row>
    <row r="427" customHeight="1" spans="2:3">
      <c r="B427" s="53">
        <f>IF(AND($D427&gt;=工资结算表!$J$2,$D427&lt;=工资结算表!$L$2,$F427=工资结算表!$C$2),1,0)</f>
        <v>0</v>
      </c>
      <c r="C427" s="53">
        <f>COUNTIF($B$3:$B427,1)</f>
        <v>2</v>
      </c>
    </row>
    <row r="428" customHeight="1" spans="2:3">
      <c r="B428" s="53">
        <f>IF(AND($D428&gt;=工资结算表!$J$2,$D428&lt;=工资结算表!$L$2,$F428=工资结算表!$C$2),1,0)</f>
        <v>0</v>
      </c>
      <c r="C428" s="53">
        <f>COUNTIF($B$3:$B428,1)</f>
        <v>2</v>
      </c>
    </row>
    <row r="429" customHeight="1" spans="2:3">
      <c r="B429" s="53">
        <f>IF(AND($D429&gt;=工资结算表!$J$2,$D429&lt;=工资结算表!$L$2,$F429=工资结算表!$C$2),1,0)</f>
        <v>0</v>
      </c>
      <c r="C429" s="53">
        <f>COUNTIF($B$3:$B429,1)</f>
        <v>2</v>
      </c>
    </row>
    <row r="430" customHeight="1" spans="2:3">
      <c r="B430" s="53">
        <f>IF(AND($D430&gt;=工资结算表!$J$2,$D430&lt;=工资结算表!$L$2,$F430=工资结算表!$C$2),1,0)</f>
        <v>0</v>
      </c>
      <c r="C430" s="53">
        <f>COUNTIF($B$3:$B430,1)</f>
        <v>2</v>
      </c>
    </row>
    <row r="431" customHeight="1" spans="2:3">
      <c r="B431" s="53">
        <f>IF(AND($D431&gt;=工资结算表!$J$2,$D431&lt;=工资结算表!$L$2,$F431=工资结算表!$C$2),1,0)</f>
        <v>0</v>
      </c>
      <c r="C431" s="53">
        <f>COUNTIF($B$3:$B431,1)</f>
        <v>2</v>
      </c>
    </row>
    <row r="432" customHeight="1" spans="2:3">
      <c r="B432" s="53">
        <f>IF(AND($D432&gt;=工资结算表!$J$2,$D432&lt;=工资结算表!$L$2,$F432=工资结算表!$C$2),1,0)</f>
        <v>0</v>
      </c>
      <c r="C432" s="53">
        <f>COUNTIF($B$3:$B432,1)</f>
        <v>2</v>
      </c>
    </row>
    <row r="433" customHeight="1" spans="2:3">
      <c r="B433" s="53">
        <f>IF(AND($D433&gt;=工资结算表!$J$2,$D433&lt;=工资结算表!$L$2,$F433=工资结算表!$C$2),1,0)</f>
        <v>0</v>
      </c>
      <c r="C433" s="53">
        <f>COUNTIF($B$3:$B433,1)</f>
        <v>2</v>
      </c>
    </row>
    <row r="434" customHeight="1" spans="2:3">
      <c r="B434" s="53">
        <f>IF(AND($D434&gt;=工资结算表!$J$2,$D434&lt;=工资结算表!$L$2,$F434=工资结算表!$C$2),1,0)</f>
        <v>0</v>
      </c>
      <c r="C434" s="53">
        <f>COUNTIF($B$3:$B434,1)</f>
        <v>2</v>
      </c>
    </row>
    <row r="435" customHeight="1" spans="2:3">
      <c r="B435" s="53">
        <f>IF(AND($D435&gt;=工资结算表!$J$2,$D435&lt;=工资结算表!$L$2,$F435=工资结算表!$C$2),1,0)</f>
        <v>0</v>
      </c>
      <c r="C435" s="53">
        <f>COUNTIF($B$3:$B435,1)</f>
        <v>2</v>
      </c>
    </row>
    <row r="436" customHeight="1" spans="2:3">
      <c r="B436" s="53">
        <f>IF(AND($D436&gt;=工资结算表!$J$2,$D436&lt;=工资结算表!$L$2,$F436=工资结算表!$C$2),1,0)</f>
        <v>0</v>
      </c>
      <c r="C436" s="53">
        <f>COUNTIF($B$3:$B436,1)</f>
        <v>2</v>
      </c>
    </row>
    <row r="437" customHeight="1" spans="2:3">
      <c r="B437" s="53">
        <f>IF(AND($D437&gt;=工资结算表!$J$2,$D437&lt;=工资结算表!$L$2,$F437=工资结算表!$C$2),1,0)</f>
        <v>0</v>
      </c>
      <c r="C437" s="53">
        <f>COUNTIF($B$3:$B437,1)</f>
        <v>2</v>
      </c>
    </row>
    <row r="438" customHeight="1" spans="2:3">
      <c r="B438" s="53">
        <f>IF(AND($D438&gt;=工资结算表!$J$2,$D438&lt;=工资结算表!$L$2,$F438=工资结算表!$C$2),1,0)</f>
        <v>0</v>
      </c>
      <c r="C438" s="53">
        <f>COUNTIF($B$3:$B438,1)</f>
        <v>2</v>
      </c>
    </row>
    <row r="439" customHeight="1" spans="2:3">
      <c r="B439" s="53">
        <f>IF(AND($D439&gt;=工资结算表!$J$2,$D439&lt;=工资结算表!$L$2,$F439=工资结算表!$C$2),1,0)</f>
        <v>0</v>
      </c>
      <c r="C439" s="53">
        <f>COUNTIF($B$3:$B439,1)</f>
        <v>2</v>
      </c>
    </row>
    <row r="440" customHeight="1" spans="2:3">
      <c r="B440" s="53">
        <f>IF(AND($D440&gt;=工资结算表!$J$2,$D440&lt;=工资结算表!$L$2,$F440=工资结算表!$C$2),1,0)</f>
        <v>0</v>
      </c>
      <c r="C440" s="53">
        <f>COUNTIF($B$3:$B440,1)</f>
        <v>2</v>
      </c>
    </row>
    <row r="441" customHeight="1" spans="2:3">
      <c r="B441" s="53">
        <f>IF(AND($D441&gt;=工资结算表!$J$2,$D441&lt;=工资结算表!$L$2,$F441=工资结算表!$C$2),1,0)</f>
        <v>0</v>
      </c>
      <c r="C441" s="53">
        <f>COUNTIF($B$3:$B441,1)</f>
        <v>2</v>
      </c>
    </row>
    <row r="442" customHeight="1" spans="2:3">
      <c r="B442" s="53">
        <f>IF(AND($D442&gt;=工资结算表!$J$2,$D442&lt;=工资结算表!$L$2,$F442=工资结算表!$C$2),1,0)</f>
        <v>0</v>
      </c>
      <c r="C442" s="53">
        <f>COUNTIF($B$3:$B442,1)</f>
        <v>2</v>
      </c>
    </row>
    <row r="443" customHeight="1" spans="2:3">
      <c r="B443" s="53">
        <f>IF(AND($D443&gt;=工资结算表!$J$2,$D443&lt;=工资结算表!$L$2,$F443=工资结算表!$C$2),1,0)</f>
        <v>0</v>
      </c>
      <c r="C443" s="53">
        <f>COUNTIF($B$3:$B443,1)</f>
        <v>2</v>
      </c>
    </row>
    <row r="444" customHeight="1" spans="2:3">
      <c r="B444" s="53">
        <f>IF(AND($D444&gt;=工资结算表!$J$2,$D444&lt;=工资结算表!$L$2,$F444=工资结算表!$C$2),1,0)</f>
        <v>0</v>
      </c>
      <c r="C444" s="53">
        <f>COUNTIF($B$3:$B444,1)</f>
        <v>2</v>
      </c>
    </row>
    <row r="445" customHeight="1" spans="2:3">
      <c r="B445" s="53">
        <f>IF(AND($D445&gt;=工资结算表!$J$2,$D445&lt;=工资结算表!$L$2,$F445=工资结算表!$C$2),1,0)</f>
        <v>0</v>
      </c>
      <c r="C445" s="53">
        <f>COUNTIF($B$3:$B445,1)</f>
        <v>2</v>
      </c>
    </row>
    <row r="446" customHeight="1" spans="2:3">
      <c r="B446" s="53">
        <f>IF(AND($D446&gt;=工资结算表!$J$2,$D446&lt;=工资结算表!$L$2,$F446=工资结算表!$C$2),1,0)</f>
        <v>0</v>
      </c>
      <c r="C446" s="53">
        <f>COUNTIF($B$3:$B446,1)</f>
        <v>2</v>
      </c>
    </row>
    <row r="447" customHeight="1" spans="2:3">
      <c r="B447" s="53">
        <f>IF(AND($D447&gt;=工资结算表!$J$2,$D447&lt;=工资结算表!$L$2,$F447=工资结算表!$C$2),1,0)</f>
        <v>0</v>
      </c>
      <c r="C447" s="53">
        <f>COUNTIF($B$3:$B447,1)</f>
        <v>2</v>
      </c>
    </row>
    <row r="448" customHeight="1" spans="2:3">
      <c r="B448" s="53">
        <f>IF(AND($D448&gt;=工资结算表!$J$2,$D448&lt;=工资结算表!$L$2,$F448=工资结算表!$C$2),1,0)</f>
        <v>0</v>
      </c>
      <c r="C448" s="53">
        <f>COUNTIF($B$3:$B448,1)</f>
        <v>2</v>
      </c>
    </row>
    <row r="449" customHeight="1" spans="2:3">
      <c r="B449" s="53">
        <f>IF(AND($D449&gt;=工资结算表!$J$2,$D449&lt;=工资结算表!$L$2,$F449=工资结算表!$C$2),1,0)</f>
        <v>0</v>
      </c>
      <c r="C449" s="53">
        <f>COUNTIF($B$3:$B449,1)</f>
        <v>2</v>
      </c>
    </row>
    <row r="450" customHeight="1" spans="2:3">
      <c r="B450" s="53">
        <f>IF(AND($D450&gt;=工资结算表!$J$2,$D450&lt;=工资结算表!$L$2,$F450=工资结算表!$C$2),1,0)</f>
        <v>0</v>
      </c>
      <c r="C450" s="53">
        <f>COUNTIF($B$3:$B450,1)</f>
        <v>2</v>
      </c>
    </row>
    <row r="451" customHeight="1" spans="2:3">
      <c r="B451" s="53">
        <f>IF(AND($D451&gt;=工资结算表!$J$2,$D451&lt;=工资结算表!$L$2,$F451=工资结算表!$C$2),1,0)</f>
        <v>0</v>
      </c>
      <c r="C451" s="53">
        <f>COUNTIF($B$3:$B451,1)</f>
        <v>2</v>
      </c>
    </row>
    <row r="452" customHeight="1" spans="2:3">
      <c r="B452" s="53">
        <f>IF(AND($D452&gt;=工资结算表!$J$2,$D452&lt;=工资结算表!$L$2,$F452=工资结算表!$C$2),1,0)</f>
        <v>0</v>
      </c>
      <c r="C452" s="53">
        <f>COUNTIF($B$3:$B452,1)</f>
        <v>2</v>
      </c>
    </row>
    <row r="453" customHeight="1" spans="2:3">
      <c r="B453" s="53">
        <f>IF(AND($D453&gt;=工资结算表!$J$2,$D453&lt;=工资结算表!$L$2,$F453=工资结算表!$C$2),1,0)</f>
        <v>0</v>
      </c>
      <c r="C453" s="53">
        <f>COUNTIF($B$3:$B453,1)</f>
        <v>2</v>
      </c>
    </row>
    <row r="454" customHeight="1" spans="2:3">
      <c r="B454" s="53">
        <f>IF(AND($D454&gt;=工资结算表!$J$2,$D454&lt;=工资结算表!$L$2,$F454=工资结算表!$C$2),1,0)</f>
        <v>0</v>
      </c>
      <c r="C454" s="53">
        <f>COUNTIF($B$3:$B454,1)</f>
        <v>2</v>
      </c>
    </row>
    <row r="455" customHeight="1" spans="2:3">
      <c r="B455" s="53">
        <f>IF(AND($D455&gt;=工资结算表!$J$2,$D455&lt;=工资结算表!$L$2,$F455=工资结算表!$C$2),1,0)</f>
        <v>0</v>
      </c>
      <c r="C455" s="53">
        <f>COUNTIF($B$3:$B455,1)</f>
        <v>2</v>
      </c>
    </row>
    <row r="456" customHeight="1" spans="2:3">
      <c r="B456" s="53">
        <f>IF(AND($D456&gt;=工资结算表!$J$2,$D456&lt;=工资结算表!$L$2,$F456=工资结算表!$C$2),1,0)</f>
        <v>0</v>
      </c>
      <c r="C456" s="53">
        <f>COUNTIF($B$3:$B456,1)</f>
        <v>2</v>
      </c>
    </row>
    <row r="457" customHeight="1" spans="2:3">
      <c r="B457" s="53">
        <f>IF(AND($D457&gt;=工资结算表!$J$2,$D457&lt;=工资结算表!$L$2,$F457=工资结算表!$C$2),1,0)</f>
        <v>0</v>
      </c>
      <c r="C457" s="53">
        <f>COUNTIF($B$3:$B457,1)</f>
        <v>2</v>
      </c>
    </row>
    <row r="458" customHeight="1" spans="2:3">
      <c r="B458" s="53">
        <f>IF(AND($D458&gt;=工资结算表!$J$2,$D458&lt;=工资结算表!$L$2,$F458=工资结算表!$C$2),1,0)</f>
        <v>0</v>
      </c>
      <c r="C458" s="53">
        <f>COUNTIF($B$3:$B458,1)</f>
        <v>2</v>
      </c>
    </row>
    <row r="459" customHeight="1" spans="2:3">
      <c r="B459" s="53">
        <f>IF(AND($D459&gt;=工资结算表!$J$2,$D459&lt;=工资结算表!$L$2,$F459=工资结算表!$C$2),1,0)</f>
        <v>0</v>
      </c>
      <c r="C459" s="53">
        <f>COUNTIF($B$3:$B459,1)</f>
        <v>2</v>
      </c>
    </row>
    <row r="460" customHeight="1" spans="2:3">
      <c r="B460" s="53">
        <f>IF(AND($D460&gt;=工资结算表!$J$2,$D460&lt;=工资结算表!$L$2,$F460=工资结算表!$C$2),1,0)</f>
        <v>0</v>
      </c>
      <c r="C460" s="53">
        <f>COUNTIF($B$3:$B460,1)</f>
        <v>2</v>
      </c>
    </row>
    <row r="461" customHeight="1" spans="2:3">
      <c r="B461" s="53">
        <f>IF(AND($D461&gt;=工资结算表!$J$2,$D461&lt;=工资结算表!$L$2,$F461=工资结算表!$C$2),1,0)</f>
        <v>0</v>
      </c>
      <c r="C461" s="53">
        <f>COUNTIF($B$3:$B461,1)</f>
        <v>2</v>
      </c>
    </row>
    <row r="462" customHeight="1" spans="2:3">
      <c r="B462" s="53">
        <f>IF(AND($D462&gt;=工资结算表!$J$2,$D462&lt;=工资结算表!$L$2,$F462=工资结算表!$C$2),1,0)</f>
        <v>0</v>
      </c>
      <c r="C462" s="53">
        <f>COUNTIF($B$3:$B462,1)</f>
        <v>2</v>
      </c>
    </row>
    <row r="463" customHeight="1" spans="2:3">
      <c r="B463" s="53">
        <f>IF(AND($D463&gt;=工资结算表!$J$2,$D463&lt;=工资结算表!$L$2,$F463=工资结算表!$C$2),1,0)</f>
        <v>0</v>
      </c>
      <c r="C463" s="53">
        <f>COUNTIF($B$3:$B463,1)</f>
        <v>2</v>
      </c>
    </row>
    <row r="464" customHeight="1" spans="2:3">
      <c r="B464" s="53">
        <f>IF(AND($D464&gt;=工资结算表!$J$2,$D464&lt;=工资结算表!$L$2,$F464=工资结算表!$C$2),1,0)</f>
        <v>0</v>
      </c>
      <c r="C464" s="53">
        <f>COUNTIF($B$3:$B464,1)</f>
        <v>2</v>
      </c>
    </row>
    <row r="465" customHeight="1" spans="2:3">
      <c r="B465" s="53">
        <f>IF(AND($D465&gt;=工资结算表!$J$2,$D465&lt;=工资结算表!$L$2,$F465=工资结算表!$C$2),1,0)</f>
        <v>0</v>
      </c>
      <c r="C465" s="53">
        <f>COUNTIF($B$3:$B465,1)</f>
        <v>2</v>
      </c>
    </row>
    <row r="466" customHeight="1" spans="2:3">
      <c r="B466" s="53">
        <f>IF(AND($D466&gt;=工资结算表!$J$2,$D466&lt;=工资结算表!$L$2,$F466=工资结算表!$C$2),1,0)</f>
        <v>0</v>
      </c>
      <c r="C466" s="53">
        <f>COUNTIF($B$3:$B466,1)</f>
        <v>2</v>
      </c>
    </row>
    <row r="467" customHeight="1" spans="2:3">
      <c r="B467" s="53">
        <f>IF(AND($D467&gt;=工资结算表!$J$2,$D467&lt;=工资结算表!$L$2,$F467=工资结算表!$C$2),1,0)</f>
        <v>0</v>
      </c>
      <c r="C467" s="53">
        <f>COUNTIF($B$3:$B467,1)</f>
        <v>2</v>
      </c>
    </row>
    <row r="468" customHeight="1" spans="2:3">
      <c r="B468" s="53">
        <f>IF(AND($D468&gt;=工资结算表!$J$2,$D468&lt;=工资结算表!$L$2,$F468=工资结算表!$C$2),1,0)</f>
        <v>0</v>
      </c>
      <c r="C468" s="53">
        <f>COUNTIF($B$3:$B468,1)</f>
        <v>2</v>
      </c>
    </row>
    <row r="469" customHeight="1" spans="2:3">
      <c r="B469" s="53">
        <f>IF(AND($D469&gt;=工资结算表!$J$2,$D469&lt;=工资结算表!$L$2,$F469=工资结算表!$C$2),1,0)</f>
        <v>0</v>
      </c>
      <c r="C469" s="53">
        <f>COUNTIF($B$3:$B469,1)</f>
        <v>2</v>
      </c>
    </row>
    <row r="470" customHeight="1" spans="2:3">
      <c r="B470" s="53">
        <f>IF(AND($D470&gt;=工资结算表!$J$2,$D470&lt;=工资结算表!$L$2,$F470=工资结算表!$C$2),1,0)</f>
        <v>0</v>
      </c>
      <c r="C470" s="53">
        <f>COUNTIF($B$3:$B470,1)</f>
        <v>2</v>
      </c>
    </row>
    <row r="471" customHeight="1" spans="2:3">
      <c r="B471" s="53">
        <f>IF(AND($D471&gt;=工资结算表!$J$2,$D471&lt;=工资结算表!$L$2,$F471=工资结算表!$C$2),1,0)</f>
        <v>0</v>
      </c>
      <c r="C471" s="53">
        <f>COUNTIF($B$3:$B471,1)</f>
        <v>2</v>
      </c>
    </row>
    <row r="472" customHeight="1" spans="2:3">
      <c r="B472" s="53">
        <f>IF(AND($D472&gt;=工资结算表!$J$2,$D472&lt;=工资结算表!$L$2,$F472=工资结算表!$C$2),1,0)</f>
        <v>0</v>
      </c>
      <c r="C472" s="53">
        <f>COUNTIF($B$3:$B472,1)</f>
        <v>2</v>
      </c>
    </row>
    <row r="473" customHeight="1" spans="2:3">
      <c r="B473" s="53">
        <f>IF(AND($D473&gt;=工资结算表!$J$2,$D473&lt;=工资结算表!$L$2,$F473=工资结算表!$C$2),1,0)</f>
        <v>0</v>
      </c>
      <c r="C473" s="53">
        <f>COUNTIF($B$3:$B473,1)</f>
        <v>2</v>
      </c>
    </row>
    <row r="474" customHeight="1" spans="2:3">
      <c r="B474" s="53">
        <f>IF(AND($D474&gt;=工资结算表!$J$2,$D474&lt;=工资结算表!$L$2,$F474=工资结算表!$C$2),1,0)</f>
        <v>0</v>
      </c>
      <c r="C474" s="53">
        <f>COUNTIF($B$3:$B474,1)</f>
        <v>2</v>
      </c>
    </row>
    <row r="475" customHeight="1" spans="2:3">
      <c r="B475" s="53">
        <f>IF(AND($D475&gt;=工资结算表!$J$2,$D475&lt;=工资结算表!$L$2,$F475=工资结算表!$C$2),1,0)</f>
        <v>0</v>
      </c>
      <c r="C475" s="53">
        <f>COUNTIF($B$3:$B475,1)</f>
        <v>2</v>
      </c>
    </row>
    <row r="476" customHeight="1" spans="2:3">
      <c r="B476" s="53">
        <f>IF(AND($D476&gt;=工资结算表!$J$2,$D476&lt;=工资结算表!$L$2,$F476=工资结算表!$C$2),1,0)</f>
        <v>0</v>
      </c>
      <c r="C476" s="53">
        <f>COUNTIF($B$3:$B476,1)</f>
        <v>2</v>
      </c>
    </row>
    <row r="477" customHeight="1" spans="2:3">
      <c r="B477" s="53">
        <f>IF(AND($D477&gt;=工资结算表!$J$2,$D477&lt;=工资结算表!$L$2,$F477=工资结算表!$C$2),1,0)</f>
        <v>0</v>
      </c>
      <c r="C477" s="53">
        <f>COUNTIF($B$3:$B477,1)</f>
        <v>2</v>
      </c>
    </row>
    <row r="478" customHeight="1" spans="2:3">
      <c r="B478" s="53">
        <f>IF(AND($D478&gt;=工资结算表!$J$2,$D478&lt;=工资结算表!$L$2,$F478=工资结算表!$C$2),1,0)</f>
        <v>0</v>
      </c>
      <c r="C478" s="53">
        <f>COUNTIF($B$3:$B478,1)</f>
        <v>2</v>
      </c>
    </row>
    <row r="479" customHeight="1" spans="2:3">
      <c r="B479" s="53">
        <f>IF(AND($D479&gt;=工资结算表!$J$2,$D479&lt;=工资结算表!$L$2,$F479=工资结算表!$C$2),1,0)</f>
        <v>0</v>
      </c>
      <c r="C479" s="53">
        <f>COUNTIF($B$3:$B479,1)</f>
        <v>2</v>
      </c>
    </row>
    <row r="480" customHeight="1" spans="2:3">
      <c r="B480" s="53">
        <f>IF(AND($D480&gt;=工资结算表!$J$2,$D480&lt;=工资结算表!$L$2,$F480=工资结算表!$C$2),1,0)</f>
        <v>0</v>
      </c>
      <c r="C480" s="53">
        <f>COUNTIF($B$3:$B480,1)</f>
        <v>2</v>
      </c>
    </row>
    <row r="481" customHeight="1" spans="2:3">
      <c r="B481" s="53">
        <f>IF(AND($D481&gt;=工资结算表!$J$2,$D481&lt;=工资结算表!$L$2,$F481=工资结算表!$C$2),1,0)</f>
        <v>0</v>
      </c>
      <c r="C481" s="53">
        <f>COUNTIF($B$3:$B481,1)</f>
        <v>2</v>
      </c>
    </row>
    <row r="482" customHeight="1" spans="2:3">
      <c r="B482" s="53">
        <f>IF(AND($D482&gt;=工资结算表!$J$2,$D482&lt;=工资结算表!$L$2,$F482=工资结算表!$C$2),1,0)</f>
        <v>0</v>
      </c>
      <c r="C482" s="53">
        <f>COUNTIF($B$3:$B482,1)</f>
        <v>2</v>
      </c>
    </row>
    <row r="483" customHeight="1" spans="2:3">
      <c r="B483" s="53">
        <f>IF(AND($D483&gt;=工资结算表!$J$2,$D483&lt;=工资结算表!$L$2,$F483=工资结算表!$C$2),1,0)</f>
        <v>0</v>
      </c>
      <c r="C483" s="53">
        <f>COUNTIF($B$3:$B483,1)</f>
        <v>2</v>
      </c>
    </row>
    <row r="484" customHeight="1" spans="2:3">
      <c r="B484" s="53">
        <f>IF(AND($D484&gt;=工资结算表!$J$2,$D484&lt;=工资结算表!$L$2,$F484=工资结算表!$C$2),1,0)</f>
        <v>0</v>
      </c>
      <c r="C484" s="53">
        <f>COUNTIF($B$3:$B484,1)</f>
        <v>2</v>
      </c>
    </row>
    <row r="485" customHeight="1" spans="2:3">
      <c r="B485" s="53">
        <f>IF(AND($D485&gt;=工资结算表!$J$2,$D485&lt;=工资结算表!$L$2,$F485=工资结算表!$C$2),1,0)</f>
        <v>0</v>
      </c>
      <c r="C485" s="53">
        <f>COUNTIF($B$3:$B485,1)</f>
        <v>2</v>
      </c>
    </row>
    <row r="486" customHeight="1" spans="2:3">
      <c r="B486" s="53">
        <f>IF(AND($D486&gt;=工资结算表!$J$2,$D486&lt;=工资结算表!$L$2,$F486=工资结算表!$C$2),1,0)</f>
        <v>0</v>
      </c>
      <c r="C486" s="53">
        <f>COUNTIF($B$3:$B486,1)</f>
        <v>2</v>
      </c>
    </row>
    <row r="487" customHeight="1" spans="2:3">
      <c r="B487" s="53">
        <f>IF(AND($D487&gt;=工资结算表!$J$2,$D487&lt;=工资结算表!$L$2,$F487=工资结算表!$C$2),1,0)</f>
        <v>0</v>
      </c>
      <c r="C487" s="53">
        <f>COUNTIF($B$3:$B487,1)</f>
        <v>2</v>
      </c>
    </row>
    <row r="488" customHeight="1" spans="2:3">
      <c r="B488" s="53">
        <f>IF(AND($D488&gt;=工资结算表!$J$2,$D488&lt;=工资结算表!$L$2,$F488=工资结算表!$C$2),1,0)</f>
        <v>0</v>
      </c>
      <c r="C488" s="53">
        <f>COUNTIF($B$3:$B488,1)</f>
        <v>2</v>
      </c>
    </row>
    <row r="489" customHeight="1" spans="2:3">
      <c r="B489" s="53">
        <f>IF(AND($D489&gt;=工资结算表!$J$2,$D489&lt;=工资结算表!$L$2,$F489=工资结算表!$C$2),1,0)</f>
        <v>0</v>
      </c>
      <c r="C489" s="53">
        <f>COUNTIF($B$3:$B489,1)</f>
        <v>2</v>
      </c>
    </row>
    <row r="490" customHeight="1" spans="2:3">
      <c r="B490" s="53">
        <f>IF(AND($D490&gt;=工资结算表!$J$2,$D490&lt;=工资结算表!$L$2,$F490=工资结算表!$C$2),1,0)</f>
        <v>0</v>
      </c>
      <c r="C490" s="53">
        <f>COUNTIF($B$3:$B490,1)</f>
        <v>2</v>
      </c>
    </row>
    <row r="491" customHeight="1" spans="2:3">
      <c r="B491" s="53">
        <f>IF(AND($D491&gt;=工资结算表!$J$2,$D491&lt;=工资结算表!$L$2,$F491=工资结算表!$C$2),1,0)</f>
        <v>0</v>
      </c>
      <c r="C491" s="53">
        <f>COUNTIF($B$3:$B491,1)</f>
        <v>2</v>
      </c>
    </row>
    <row r="492" customHeight="1" spans="2:3">
      <c r="B492" s="53">
        <f>IF(AND($D492&gt;=工资结算表!$J$2,$D492&lt;=工资结算表!$L$2,$F492=工资结算表!$C$2),1,0)</f>
        <v>0</v>
      </c>
      <c r="C492" s="53">
        <f>COUNTIF($B$3:$B492,1)</f>
        <v>2</v>
      </c>
    </row>
    <row r="493" customHeight="1" spans="2:3">
      <c r="B493" s="53">
        <f>IF(AND($D493&gt;=工资结算表!$J$2,$D493&lt;=工资结算表!$L$2,$F493=工资结算表!$C$2),1,0)</f>
        <v>0</v>
      </c>
      <c r="C493" s="53">
        <f>COUNTIF($B$3:$B493,1)</f>
        <v>2</v>
      </c>
    </row>
    <row r="494" customHeight="1" spans="2:3">
      <c r="B494" s="53">
        <f>IF(AND($D494&gt;=工资结算表!$J$2,$D494&lt;=工资结算表!$L$2,$F494=工资结算表!$C$2),1,0)</f>
        <v>0</v>
      </c>
      <c r="C494" s="53">
        <f>COUNTIF($B$3:$B494,1)</f>
        <v>2</v>
      </c>
    </row>
    <row r="495" customHeight="1" spans="2:3">
      <c r="B495" s="53">
        <f>IF(AND($D495&gt;=工资结算表!$J$2,$D495&lt;=工资结算表!$L$2,$F495=工资结算表!$C$2),1,0)</f>
        <v>0</v>
      </c>
      <c r="C495" s="53">
        <f>COUNTIF($B$3:$B495,1)</f>
        <v>2</v>
      </c>
    </row>
    <row r="496" customHeight="1" spans="2:3">
      <c r="B496" s="53">
        <f>IF(AND($D496&gt;=工资结算表!$J$2,$D496&lt;=工资结算表!$L$2,$F496=工资结算表!$C$2),1,0)</f>
        <v>0</v>
      </c>
      <c r="C496" s="53">
        <f>COUNTIF($B$3:$B496,1)</f>
        <v>2</v>
      </c>
    </row>
    <row r="497" customHeight="1" spans="2:3">
      <c r="B497" s="53">
        <f>IF(AND($D497&gt;=工资结算表!$J$2,$D497&lt;=工资结算表!$L$2,$F497=工资结算表!$C$2),1,0)</f>
        <v>0</v>
      </c>
      <c r="C497" s="53">
        <f>COUNTIF($B$3:$B497,1)</f>
        <v>2</v>
      </c>
    </row>
    <row r="498" customHeight="1" spans="2:3">
      <c r="B498" s="53">
        <f>IF(AND($D498&gt;=工资结算表!$J$2,$D498&lt;=工资结算表!$L$2,$F498=工资结算表!$C$2),1,0)</f>
        <v>0</v>
      </c>
      <c r="C498" s="53">
        <f>COUNTIF($B$3:$B498,1)</f>
        <v>2</v>
      </c>
    </row>
    <row r="499" customHeight="1" spans="2:3">
      <c r="B499" s="53">
        <f>IF(AND($D499&gt;=工资结算表!$J$2,$D499&lt;=工资结算表!$L$2,$F499=工资结算表!$C$2),1,0)</f>
        <v>0</v>
      </c>
      <c r="C499" s="53">
        <f>COUNTIF($B$3:$B499,1)</f>
        <v>2</v>
      </c>
    </row>
    <row r="500" customHeight="1" spans="2:3">
      <c r="B500" s="53">
        <f>IF(AND($D500&gt;=工资结算表!$J$2,$D500&lt;=工资结算表!$L$2,$F500=工资结算表!$C$2),1,0)</f>
        <v>0</v>
      </c>
      <c r="C500" s="53">
        <f>COUNTIF($B$3:$B500,1)</f>
        <v>2</v>
      </c>
    </row>
  </sheetData>
  <sheetProtection sheet="1" formatCells="0" formatColumns="0" formatRows="0" autoFilter="0" objects="1"/>
  <autoFilter ref="D2:I164">
    <extLst/>
  </autoFilter>
  <mergeCells count="1">
    <mergeCell ref="D1:I1"/>
  </mergeCells>
  <conditionalFormatting sqref="D3:I500">
    <cfRule type="expression" dxfId="0" priority="1">
      <formula>$D3&lt;&gt;""</formula>
    </cfRule>
  </conditionalFormatting>
  <dataValidations count="4">
    <dataValidation type="list" allowBlank="1" showInputMessage="1" showErrorMessage="1" sqref="D3:D4 D5:D8 D9:D12 D13:D1048576">
      <formula1>月份</formula1>
    </dataValidation>
    <dataValidation type="list" allowBlank="1" showInputMessage="1" showErrorMessage="1" sqref="E3:E4 E5:E8 E9:E12 E13:E14 E15:E1048576">
      <formula1>日期</formula1>
    </dataValidation>
    <dataValidation type="list" allowBlank="1" showInputMessage="1" showErrorMessage="1" sqref="F3:F4 F5:F9 F10:F1048576">
      <formula1>姓名</formula1>
    </dataValidation>
    <dataValidation type="list" allowBlank="1" showInputMessage="1" showErrorMessage="1" sqref="G3:G4 G5:G9 G10:G12 G13:G14 G15:G1048576">
      <formula1>借款方式</formula1>
    </dataValidation>
  </dataValidations>
  <printOptions horizontalCentered="1"/>
  <pageMargins left="0.700694444444445" right="0.700694444444445" top="0.751388888888889" bottom="0.751388888888889" header="0.297916666666667" footer="0.297916666666667"/>
  <pageSetup paperSize="9" fitToHeight="0" pageOrder="overThenDown" orientation="portrait" horizontalDpi="600"/>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01"/>
  <sheetViews>
    <sheetView showGridLines="0" workbookViewId="0">
      <pane ySplit="3" topLeftCell="A4" activePane="bottomLeft" state="frozen"/>
      <selection/>
      <selection pane="bottomLeft" activeCell="H13" sqref="H13:I13"/>
    </sheetView>
  </sheetViews>
  <sheetFormatPr defaultColWidth="9" defaultRowHeight="21" customHeight="1"/>
  <cols>
    <col min="1" max="2" width="2.05833333333333" style="46" customWidth="1"/>
    <col min="3" max="4" width="6.125" style="21" customWidth="1"/>
    <col min="5" max="5" width="10" style="21" customWidth="1"/>
    <col min="6" max="6" width="48.875" style="21" customWidth="1"/>
    <col min="7" max="7" width="2.625" style="18" customWidth="1"/>
    <col min="8" max="8" width="7.5" style="18" customWidth="1"/>
    <col min="9" max="10" width="6.375" style="18" customWidth="1"/>
    <col min="11" max="11" width="28.75" style="18" customWidth="1"/>
    <col min="12" max="16384" width="9" style="18"/>
  </cols>
  <sheetData>
    <row r="1" ht="58" customHeight="1" spans="2:14">
      <c r="B1" s="47"/>
      <c r="D1" s="48"/>
      <c r="E1" s="48"/>
      <c r="F1" s="48"/>
      <c r="I1" s="55" t="s">
        <v>45</v>
      </c>
      <c r="J1" s="55"/>
      <c r="K1" s="55"/>
      <c r="L1" s="56"/>
      <c r="M1" s="56"/>
      <c r="N1" s="56"/>
    </row>
    <row r="2" ht="30" customHeight="1" spans="2:14">
      <c r="B2" s="47"/>
      <c r="C2" s="20" t="s">
        <v>46</v>
      </c>
      <c r="D2" s="20"/>
      <c r="E2" s="20"/>
      <c r="F2" s="20"/>
      <c r="H2" s="49"/>
      <c r="I2" s="57">
        <v>11</v>
      </c>
      <c r="J2" s="58">
        <v>29</v>
      </c>
      <c r="K2" s="56" t="s">
        <v>47</v>
      </c>
      <c r="L2" s="56"/>
      <c r="M2" s="56"/>
      <c r="N2" s="56"/>
    </row>
    <row r="3" customHeight="1" spans="1:11">
      <c r="A3" s="46" t="s">
        <v>41</v>
      </c>
      <c r="B3" s="46" t="s">
        <v>42</v>
      </c>
      <c r="C3" s="50" t="s">
        <v>6</v>
      </c>
      <c r="D3" s="51" t="s">
        <v>7</v>
      </c>
      <c r="E3" s="51" t="s">
        <v>0</v>
      </c>
      <c r="F3" s="52" t="s">
        <v>48</v>
      </c>
      <c r="H3" s="50" t="s">
        <v>0</v>
      </c>
      <c r="I3" s="51"/>
      <c r="J3" s="51" t="s">
        <v>48</v>
      </c>
      <c r="K3" s="52"/>
    </row>
    <row r="4" customHeight="1" spans="1:14">
      <c r="A4" s="53">
        <f>IF(AND(C4=$I$2,D4=$J$2),1,0)</f>
        <v>0</v>
      </c>
      <c r="B4" s="53">
        <f>COUNTIF($A$4:$A4,1)</f>
        <v>0</v>
      </c>
      <c r="C4" s="21">
        <v>11</v>
      </c>
      <c r="D4" s="21">
        <v>28</v>
      </c>
      <c r="E4" s="21" t="s">
        <v>9</v>
      </c>
      <c r="F4" s="21" t="s">
        <v>49</v>
      </c>
      <c r="H4" s="44" t="str">
        <f>IFERROR(VLOOKUP(ROW()-3,$B:$F,COLUMN()-4,0),"")</f>
        <v>张3</v>
      </c>
      <c r="I4" s="44"/>
      <c r="J4" s="44" t="str">
        <f>IFERROR(VLOOKUP(ROW()-3,$B:$F,COLUMN()-5,0),"")</f>
        <v>SGSDGSGWTWYHSH52525252</v>
      </c>
      <c r="K4" s="44"/>
      <c r="N4" s="40"/>
    </row>
    <row r="5" customHeight="1" spans="1:14">
      <c r="A5" s="53">
        <f t="shared" ref="A5:A68" si="0">IF(AND(C5=$I$2,D5=$J$2),1,0)</f>
        <v>0</v>
      </c>
      <c r="B5" s="53">
        <f>COUNTIF($A$4:$A5,1)</f>
        <v>0</v>
      </c>
      <c r="C5" s="21">
        <v>11</v>
      </c>
      <c r="D5" s="21">
        <v>28</v>
      </c>
      <c r="E5" s="21" t="s">
        <v>12</v>
      </c>
      <c r="F5" s="21" t="s">
        <v>50</v>
      </c>
      <c r="H5" s="44" t="str">
        <f t="shared" ref="H5:H14" si="1">IFERROR(VLOOKUP(ROW()-3,$B:$F,COLUMN()-4,0),"")</f>
        <v>张4</v>
      </c>
      <c r="I5" s="44"/>
      <c r="J5" s="44" t="str">
        <f t="shared" ref="J5:J14" si="2">IFERROR(VLOOKUP(ROW()-3,$B:$F,COLUMN()-5,0),"")</f>
        <v>SGSDGSGWTWYHSH2ASDFS</v>
      </c>
      <c r="K5" s="44"/>
      <c r="L5" s="40"/>
      <c r="N5" s="59"/>
    </row>
    <row r="6" customHeight="1" spans="1:11">
      <c r="A6" s="53">
        <f t="shared" si="0"/>
        <v>1</v>
      </c>
      <c r="B6" s="53">
        <f>COUNTIF($A$4:$A6,1)</f>
        <v>1</v>
      </c>
      <c r="C6" s="21">
        <v>11</v>
      </c>
      <c r="D6" s="21">
        <v>29</v>
      </c>
      <c r="E6" s="21" t="s">
        <v>15</v>
      </c>
      <c r="F6" s="21" t="s">
        <v>51</v>
      </c>
      <c r="H6" s="44" t="str">
        <f t="shared" si="1"/>
        <v>张5</v>
      </c>
      <c r="I6" s="44"/>
      <c r="J6" s="44" t="str">
        <f t="shared" si="2"/>
        <v>SGSDGSGSGSGS</v>
      </c>
      <c r="K6" s="44"/>
    </row>
    <row r="7" customHeight="1" spans="1:11">
      <c r="A7" s="53">
        <f t="shared" si="0"/>
        <v>1</v>
      </c>
      <c r="B7" s="53">
        <f>COUNTIF($A$4:$A7,1)</f>
        <v>2</v>
      </c>
      <c r="C7" s="21">
        <v>11</v>
      </c>
      <c r="D7" s="21">
        <v>29</v>
      </c>
      <c r="E7" s="21" t="s">
        <v>18</v>
      </c>
      <c r="F7" s="21" t="s">
        <v>52</v>
      </c>
      <c r="H7" s="44" t="str">
        <f t="shared" si="1"/>
        <v/>
      </c>
      <c r="I7" s="44"/>
      <c r="J7" s="44" t="str">
        <f t="shared" si="2"/>
        <v/>
      </c>
      <c r="K7" s="44"/>
    </row>
    <row r="8" customHeight="1" spans="1:11">
      <c r="A8" s="53">
        <f t="shared" si="0"/>
        <v>1</v>
      </c>
      <c r="B8" s="53">
        <f>COUNTIF($A$4:$A8,1)</f>
        <v>3</v>
      </c>
      <c r="C8" s="21">
        <v>11</v>
      </c>
      <c r="D8" s="21">
        <v>29</v>
      </c>
      <c r="E8" s="21" t="s">
        <v>20</v>
      </c>
      <c r="F8" s="21" t="s">
        <v>53</v>
      </c>
      <c r="H8" s="44" t="str">
        <f t="shared" si="1"/>
        <v/>
      </c>
      <c r="I8" s="44"/>
      <c r="J8" s="44" t="str">
        <f t="shared" si="2"/>
        <v/>
      </c>
      <c r="K8" s="44"/>
    </row>
    <row r="9" customHeight="1" spans="1:11">
      <c r="A9" s="53">
        <f t="shared" si="0"/>
        <v>0</v>
      </c>
      <c r="B9" s="53">
        <f>COUNTIF($A$4:$A9,1)</f>
        <v>3</v>
      </c>
      <c r="C9" s="21">
        <v>11</v>
      </c>
      <c r="D9" s="21">
        <v>30</v>
      </c>
      <c r="E9" s="21" t="s">
        <v>22</v>
      </c>
      <c r="F9" s="21" t="s">
        <v>54</v>
      </c>
      <c r="H9" s="44" t="str">
        <f t="shared" si="1"/>
        <v/>
      </c>
      <c r="I9" s="44"/>
      <c r="J9" s="44" t="str">
        <f t="shared" si="2"/>
        <v/>
      </c>
      <c r="K9" s="44"/>
    </row>
    <row r="10" customHeight="1" spans="1:11">
      <c r="A10" s="53">
        <f t="shared" si="0"/>
        <v>0</v>
      </c>
      <c r="B10" s="53">
        <f>COUNTIF($A$4:$A10,1)</f>
        <v>3</v>
      </c>
      <c r="C10" s="21">
        <v>11</v>
      </c>
      <c r="D10" s="21">
        <v>30</v>
      </c>
      <c r="E10" s="21" t="s">
        <v>23</v>
      </c>
      <c r="F10" s="21" t="s">
        <v>55</v>
      </c>
      <c r="H10" s="44" t="str">
        <f t="shared" si="1"/>
        <v/>
      </c>
      <c r="I10" s="44"/>
      <c r="J10" s="44" t="str">
        <f t="shared" si="2"/>
        <v/>
      </c>
      <c r="K10" s="44"/>
    </row>
    <row r="11" customHeight="1" spans="1:11">
      <c r="A11" s="53">
        <f t="shared" si="0"/>
        <v>0</v>
      </c>
      <c r="B11" s="53">
        <f>COUNTIF($A$4:$A11,1)</f>
        <v>3</v>
      </c>
      <c r="H11" s="44" t="str">
        <f t="shared" si="1"/>
        <v/>
      </c>
      <c r="I11" s="44"/>
      <c r="J11" s="44" t="str">
        <f t="shared" si="2"/>
        <v/>
      </c>
      <c r="K11" s="44"/>
    </row>
    <row r="12" customHeight="1" spans="1:11">
      <c r="A12" s="53">
        <f t="shared" si="0"/>
        <v>0</v>
      </c>
      <c r="B12" s="53">
        <f>COUNTIF($A$4:$A12,1)</f>
        <v>3</v>
      </c>
      <c r="H12" s="44" t="str">
        <f t="shared" si="1"/>
        <v/>
      </c>
      <c r="I12" s="44"/>
      <c r="J12" s="44" t="str">
        <f t="shared" si="2"/>
        <v/>
      </c>
      <c r="K12" s="44"/>
    </row>
    <row r="13" customHeight="1" spans="1:11">
      <c r="A13" s="53">
        <f t="shared" si="0"/>
        <v>0</v>
      </c>
      <c r="B13" s="53">
        <f>COUNTIF($A$4:$A13,1)</f>
        <v>3</v>
      </c>
      <c r="H13" s="44" t="str">
        <f t="shared" si="1"/>
        <v/>
      </c>
      <c r="I13" s="44"/>
      <c r="J13" s="44" t="str">
        <f t="shared" si="2"/>
        <v/>
      </c>
      <c r="K13" s="44"/>
    </row>
    <row r="14" customHeight="1" spans="1:11">
      <c r="A14" s="53">
        <f t="shared" si="0"/>
        <v>0</v>
      </c>
      <c r="B14" s="53">
        <f>COUNTIF($A$4:$A14,1)</f>
        <v>3</v>
      </c>
      <c r="H14" s="44" t="str">
        <f t="shared" si="1"/>
        <v/>
      </c>
      <c r="I14" s="44"/>
      <c r="J14" s="44" t="str">
        <f t="shared" si="2"/>
        <v/>
      </c>
      <c r="K14" s="44"/>
    </row>
    <row r="15" customHeight="1" spans="1:11">
      <c r="A15" s="53">
        <f t="shared" si="0"/>
        <v>0</v>
      </c>
      <c r="B15" s="53">
        <f>COUNTIF($A$4:$A15,1)</f>
        <v>3</v>
      </c>
      <c r="H15" s="44" t="str">
        <f t="shared" ref="H15:H20" si="3">IFERROR(VLOOKUP(ROW()-3,$B:$F,COLUMN()-4,0),"")</f>
        <v/>
      </c>
      <c r="I15" s="44"/>
      <c r="J15" s="44" t="str">
        <f t="shared" ref="J15:J20" si="4">IFERROR(VLOOKUP(ROW()-3,$B:$F,COLUMN()-5,0),"")</f>
        <v/>
      </c>
      <c r="K15" s="44"/>
    </row>
    <row r="16" customHeight="1" spans="1:11">
      <c r="A16" s="53">
        <f t="shared" si="0"/>
        <v>0</v>
      </c>
      <c r="B16" s="53">
        <f>COUNTIF($A$4:$A16,1)</f>
        <v>3</v>
      </c>
      <c r="H16" s="44" t="str">
        <f t="shared" si="3"/>
        <v/>
      </c>
      <c r="I16" s="44"/>
      <c r="J16" s="44" t="str">
        <f t="shared" si="4"/>
        <v/>
      </c>
      <c r="K16" s="44"/>
    </row>
    <row r="17" customHeight="1" spans="1:11">
      <c r="A17" s="53">
        <f t="shared" si="0"/>
        <v>0</v>
      </c>
      <c r="B17" s="53">
        <f>COUNTIF($A$4:$A17,1)</f>
        <v>3</v>
      </c>
      <c r="H17" s="44" t="str">
        <f t="shared" si="3"/>
        <v/>
      </c>
      <c r="I17" s="44"/>
      <c r="J17" s="44" t="str">
        <f t="shared" si="4"/>
        <v/>
      </c>
      <c r="K17" s="44"/>
    </row>
    <row r="18" customHeight="1" spans="1:11">
      <c r="A18" s="53">
        <f t="shared" si="0"/>
        <v>0</v>
      </c>
      <c r="B18" s="53">
        <f>COUNTIF($A$4:$A18,1)</f>
        <v>3</v>
      </c>
      <c r="H18" s="44" t="str">
        <f t="shared" si="3"/>
        <v/>
      </c>
      <c r="I18" s="44"/>
      <c r="J18" s="44" t="str">
        <f t="shared" si="4"/>
        <v/>
      </c>
      <c r="K18" s="44"/>
    </row>
    <row r="19" customHeight="1" spans="1:11">
      <c r="A19" s="53">
        <f t="shared" si="0"/>
        <v>0</v>
      </c>
      <c r="B19" s="53">
        <f>COUNTIF($A$4:$A19,1)</f>
        <v>3</v>
      </c>
      <c r="H19" s="44" t="str">
        <f t="shared" si="3"/>
        <v/>
      </c>
      <c r="I19" s="44"/>
      <c r="J19" s="44" t="str">
        <f t="shared" si="4"/>
        <v/>
      </c>
      <c r="K19" s="44"/>
    </row>
    <row r="20" customHeight="1" spans="1:11">
      <c r="A20" s="53">
        <f t="shared" si="0"/>
        <v>0</v>
      </c>
      <c r="B20" s="53">
        <f>COUNTIF($A$4:$A20,1)</f>
        <v>3</v>
      </c>
      <c r="H20" s="54" t="str">
        <f t="shared" si="3"/>
        <v/>
      </c>
      <c r="I20" s="54"/>
      <c r="J20" s="54" t="str">
        <f t="shared" si="4"/>
        <v/>
      </c>
      <c r="K20" s="54"/>
    </row>
    <row r="21" customHeight="1" spans="1:11">
      <c r="A21" s="53">
        <f t="shared" si="0"/>
        <v>0</v>
      </c>
      <c r="B21" s="53">
        <f>COUNTIF($A$4:$A21,1)</f>
        <v>3</v>
      </c>
      <c r="H21" s="54"/>
      <c r="I21" s="54"/>
      <c r="J21" s="54"/>
      <c r="K21" s="54"/>
    </row>
    <row r="22" customHeight="1" spans="1:11">
      <c r="A22" s="53">
        <f t="shared" si="0"/>
        <v>0</v>
      </c>
      <c r="B22" s="53">
        <f>COUNTIF($A$4:$A22,1)</f>
        <v>3</v>
      </c>
      <c r="H22" s="54"/>
      <c r="I22" s="54"/>
      <c r="J22" s="54"/>
      <c r="K22" s="54"/>
    </row>
    <row r="23" customHeight="1" spans="1:11">
      <c r="A23" s="53">
        <f t="shared" si="0"/>
        <v>0</v>
      </c>
      <c r="B23" s="53">
        <f>COUNTIF($A$4:$A23,1)</f>
        <v>3</v>
      </c>
      <c r="H23" s="54"/>
      <c r="I23" s="54"/>
      <c r="J23" s="54"/>
      <c r="K23" s="54"/>
    </row>
    <row r="24" customHeight="1" spans="1:11">
      <c r="A24" s="53">
        <f t="shared" si="0"/>
        <v>0</v>
      </c>
      <c r="B24" s="53">
        <f>COUNTIF($A$4:$A24,1)</f>
        <v>3</v>
      </c>
      <c r="H24" s="54"/>
      <c r="I24" s="54"/>
      <c r="J24" s="54"/>
      <c r="K24" s="54"/>
    </row>
    <row r="25" customHeight="1" spans="1:11">
      <c r="A25" s="53">
        <f t="shared" si="0"/>
        <v>0</v>
      </c>
      <c r="B25" s="53">
        <f>COUNTIF($A$4:$A25,1)</f>
        <v>3</v>
      </c>
      <c r="H25" s="54"/>
      <c r="I25" s="54"/>
      <c r="J25" s="54"/>
      <c r="K25" s="54"/>
    </row>
    <row r="26" customHeight="1" spans="1:11">
      <c r="A26" s="53">
        <f t="shared" si="0"/>
        <v>0</v>
      </c>
      <c r="B26" s="53">
        <f>COUNTIF($A$4:$A26,1)</f>
        <v>3</v>
      </c>
      <c r="H26" s="54"/>
      <c r="I26" s="54"/>
      <c r="J26" s="54"/>
      <c r="K26" s="54"/>
    </row>
    <row r="27" customHeight="1" spans="1:11">
      <c r="A27" s="53">
        <f t="shared" si="0"/>
        <v>0</v>
      </c>
      <c r="B27" s="53">
        <f>COUNTIF($A$4:$A27,1)</f>
        <v>3</v>
      </c>
      <c r="H27" s="54"/>
      <c r="I27" s="54"/>
      <c r="J27" s="54"/>
      <c r="K27" s="54"/>
    </row>
    <row r="28" customHeight="1" spans="1:11">
      <c r="A28" s="53">
        <f t="shared" si="0"/>
        <v>0</v>
      </c>
      <c r="B28" s="53">
        <f>COUNTIF($A$4:$A28,1)</f>
        <v>3</v>
      </c>
      <c r="H28" s="54"/>
      <c r="I28" s="54"/>
      <c r="J28" s="54"/>
      <c r="K28" s="54"/>
    </row>
    <row r="29" customHeight="1" spans="1:11">
      <c r="A29" s="53">
        <f t="shared" si="0"/>
        <v>0</v>
      </c>
      <c r="B29" s="53">
        <f>COUNTIF($A$4:$A29,1)</f>
        <v>3</v>
      </c>
      <c r="H29" s="54"/>
      <c r="I29" s="54"/>
      <c r="J29" s="54"/>
      <c r="K29" s="54"/>
    </row>
    <row r="30" customHeight="1" spans="1:11">
      <c r="A30" s="53">
        <f t="shared" si="0"/>
        <v>0</v>
      </c>
      <c r="B30" s="53">
        <f>COUNTIF($A$4:$A30,1)</f>
        <v>3</v>
      </c>
      <c r="H30" s="54"/>
      <c r="I30" s="54"/>
      <c r="J30" s="54"/>
      <c r="K30" s="54"/>
    </row>
    <row r="31" customHeight="1" spans="1:11">
      <c r="A31" s="53">
        <f t="shared" si="0"/>
        <v>0</v>
      </c>
      <c r="B31" s="53">
        <f>COUNTIF($A$4:$A31,1)</f>
        <v>3</v>
      </c>
      <c r="H31" s="54"/>
      <c r="I31" s="54"/>
      <c r="J31" s="54"/>
      <c r="K31" s="54"/>
    </row>
    <row r="32" customHeight="1" spans="1:11">
      <c r="A32" s="53">
        <f t="shared" si="0"/>
        <v>0</v>
      </c>
      <c r="B32" s="53">
        <f>COUNTIF($A$4:$A32,1)</f>
        <v>3</v>
      </c>
      <c r="H32" s="54"/>
      <c r="I32" s="54"/>
      <c r="J32" s="54"/>
      <c r="K32" s="54"/>
    </row>
    <row r="33" customHeight="1" spans="1:11">
      <c r="A33" s="53">
        <f t="shared" si="0"/>
        <v>0</v>
      </c>
      <c r="B33" s="53">
        <f>COUNTIF($A$4:$A33,1)</f>
        <v>3</v>
      </c>
      <c r="H33" s="54"/>
      <c r="I33" s="54"/>
      <c r="J33" s="54"/>
      <c r="K33" s="54"/>
    </row>
    <row r="34" customHeight="1" spans="1:11">
      <c r="A34" s="53">
        <f t="shared" si="0"/>
        <v>0</v>
      </c>
      <c r="B34" s="53">
        <f>COUNTIF($A$4:$A34,1)</f>
        <v>3</v>
      </c>
      <c r="H34" s="54"/>
      <c r="I34" s="54"/>
      <c r="J34" s="54"/>
      <c r="K34" s="54"/>
    </row>
    <row r="35" customHeight="1" spans="1:11">
      <c r="A35" s="53">
        <f t="shared" si="0"/>
        <v>0</v>
      </c>
      <c r="B35" s="53">
        <f>COUNTIF($A$4:$A35,1)</f>
        <v>3</v>
      </c>
      <c r="H35" s="54"/>
      <c r="I35" s="54"/>
      <c r="J35" s="54"/>
      <c r="K35" s="54"/>
    </row>
    <row r="36" customHeight="1" spans="1:11">
      <c r="A36" s="53">
        <f t="shared" si="0"/>
        <v>0</v>
      </c>
      <c r="B36" s="53">
        <f>COUNTIF($A$4:$A36,1)</f>
        <v>3</v>
      </c>
      <c r="H36" s="54"/>
      <c r="I36" s="54"/>
      <c r="J36" s="54"/>
      <c r="K36" s="54"/>
    </row>
    <row r="37" customHeight="1" spans="1:11">
      <c r="A37" s="53">
        <f t="shared" si="0"/>
        <v>0</v>
      </c>
      <c r="B37" s="53">
        <f>COUNTIF($A$4:$A37,1)</f>
        <v>3</v>
      </c>
      <c r="H37" s="54"/>
      <c r="I37" s="54"/>
      <c r="J37" s="54"/>
      <c r="K37" s="54"/>
    </row>
    <row r="38" customHeight="1" spans="1:11">
      <c r="A38" s="53">
        <f t="shared" si="0"/>
        <v>0</v>
      </c>
      <c r="B38" s="53">
        <f>COUNTIF($A$4:$A38,1)</f>
        <v>3</v>
      </c>
      <c r="H38" s="54"/>
      <c r="I38" s="54"/>
      <c r="J38" s="54"/>
      <c r="K38" s="54"/>
    </row>
    <row r="39" customHeight="1" spans="1:11">
      <c r="A39" s="53">
        <f t="shared" si="0"/>
        <v>0</v>
      </c>
      <c r="B39" s="53">
        <f>COUNTIF($A$4:$A39,1)</f>
        <v>3</v>
      </c>
      <c r="H39" s="54"/>
      <c r="I39" s="54"/>
      <c r="J39" s="54"/>
      <c r="K39" s="54"/>
    </row>
    <row r="40" customHeight="1" spans="1:11">
      <c r="A40" s="53">
        <f t="shared" si="0"/>
        <v>0</v>
      </c>
      <c r="B40" s="53">
        <f>COUNTIF($A$4:$A40,1)</f>
        <v>3</v>
      </c>
      <c r="H40" s="54"/>
      <c r="I40" s="54"/>
      <c r="J40" s="54"/>
      <c r="K40" s="54"/>
    </row>
    <row r="41" customHeight="1" spans="1:11">
      <c r="A41" s="53">
        <f t="shared" si="0"/>
        <v>0</v>
      </c>
      <c r="B41" s="53">
        <f>COUNTIF($A$4:$A41,1)</f>
        <v>3</v>
      </c>
      <c r="H41" s="54"/>
      <c r="I41" s="54"/>
      <c r="J41" s="54"/>
      <c r="K41" s="54"/>
    </row>
    <row r="42" customHeight="1" spans="1:11">
      <c r="A42" s="53">
        <f t="shared" si="0"/>
        <v>0</v>
      </c>
      <c r="B42" s="53">
        <f>COUNTIF($A$4:$A42,1)</f>
        <v>3</v>
      </c>
      <c r="H42" s="54"/>
      <c r="I42" s="54"/>
      <c r="J42" s="54"/>
      <c r="K42" s="54"/>
    </row>
    <row r="43" customHeight="1" spans="1:11">
      <c r="A43" s="53">
        <f t="shared" si="0"/>
        <v>0</v>
      </c>
      <c r="B43" s="53">
        <f>COUNTIF($A$4:$A43,1)</f>
        <v>3</v>
      </c>
      <c r="H43" s="54"/>
      <c r="I43" s="54"/>
      <c r="J43" s="54"/>
      <c r="K43" s="54"/>
    </row>
    <row r="44" customHeight="1" spans="1:11">
      <c r="A44" s="53">
        <f t="shared" si="0"/>
        <v>0</v>
      </c>
      <c r="B44" s="53">
        <f>COUNTIF($A$4:$A44,1)</f>
        <v>3</v>
      </c>
      <c r="H44" s="54"/>
      <c r="I44" s="54"/>
      <c r="J44" s="54"/>
      <c r="K44" s="54"/>
    </row>
    <row r="45" customHeight="1" spans="1:11">
      <c r="A45" s="53">
        <f t="shared" si="0"/>
        <v>0</v>
      </c>
      <c r="B45" s="53">
        <f>COUNTIF($A$4:$A45,1)</f>
        <v>3</v>
      </c>
      <c r="H45" s="54"/>
      <c r="I45" s="54"/>
      <c r="J45" s="54"/>
      <c r="K45" s="54"/>
    </row>
    <row r="46" customHeight="1" spans="1:11">
      <c r="A46" s="53">
        <f t="shared" si="0"/>
        <v>0</v>
      </c>
      <c r="B46" s="53">
        <f>COUNTIF($A$4:$A46,1)</f>
        <v>3</v>
      </c>
      <c r="H46" s="54"/>
      <c r="I46" s="54"/>
      <c r="J46" s="54"/>
      <c r="K46" s="54"/>
    </row>
    <row r="47" customHeight="1" spans="1:11">
      <c r="A47" s="53">
        <f t="shared" si="0"/>
        <v>0</v>
      </c>
      <c r="B47" s="53">
        <f>COUNTIF($A$4:$A47,1)</f>
        <v>3</v>
      </c>
      <c r="H47" s="54"/>
      <c r="I47" s="54"/>
      <c r="J47" s="54"/>
      <c r="K47" s="54"/>
    </row>
    <row r="48" customHeight="1" spans="1:11">
      <c r="A48" s="53">
        <f t="shared" si="0"/>
        <v>0</v>
      </c>
      <c r="B48" s="53">
        <f>COUNTIF($A$4:$A48,1)</f>
        <v>3</v>
      </c>
      <c r="H48" s="54"/>
      <c r="I48" s="54"/>
      <c r="J48" s="54"/>
      <c r="K48" s="54"/>
    </row>
    <row r="49" customHeight="1" spans="1:11">
      <c r="A49" s="53">
        <f t="shared" si="0"/>
        <v>0</v>
      </c>
      <c r="B49" s="53">
        <f>COUNTIF($A$4:$A49,1)</f>
        <v>3</v>
      </c>
      <c r="H49" s="54"/>
      <c r="I49" s="54"/>
      <c r="J49" s="54"/>
      <c r="K49" s="54"/>
    </row>
    <row r="50" customHeight="1" spans="1:11">
      <c r="A50" s="53">
        <f t="shared" si="0"/>
        <v>0</v>
      </c>
      <c r="B50" s="53">
        <f>COUNTIF($A$4:$A50,1)</f>
        <v>3</v>
      </c>
      <c r="H50" s="54"/>
      <c r="I50" s="54"/>
      <c r="J50" s="54"/>
      <c r="K50" s="54"/>
    </row>
    <row r="51" customHeight="1" spans="1:11">
      <c r="A51" s="53">
        <f t="shared" si="0"/>
        <v>0</v>
      </c>
      <c r="B51" s="53">
        <f>COUNTIF($A$4:$A51,1)</f>
        <v>3</v>
      </c>
      <c r="H51" s="54"/>
      <c r="I51" s="54"/>
      <c r="J51" s="54"/>
      <c r="K51" s="54"/>
    </row>
    <row r="52" customHeight="1" spans="1:11">
      <c r="A52" s="53">
        <f t="shared" si="0"/>
        <v>0</v>
      </c>
      <c r="B52" s="53">
        <f>COUNTIF($A$4:$A52,1)</f>
        <v>3</v>
      </c>
      <c r="H52" s="54"/>
      <c r="I52" s="54"/>
      <c r="J52" s="54"/>
      <c r="K52" s="54"/>
    </row>
    <row r="53" customHeight="1" spans="1:11">
      <c r="A53" s="53">
        <f t="shared" si="0"/>
        <v>0</v>
      </c>
      <c r="B53" s="53">
        <f>COUNTIF($A$4:$A53,1)</f>
        <v>3</v>
      </c>
      <c r="H53" s="54"/>
      <c r="I53" s="54"/>
      <c r="J53" s="54"/>
      <c r="K53" s="54"/>
    </row>
    <row r="54" customHeight="1" spans="1:11">
      <c r="A54" s="53">
        <f t="shared" si="0"/>
        <v>0</v>
      </c>
      <c r="B54" s="53">
        <f>COUNTIF($A$4:$A54,1)</f>
        <v>3</v>
      </c>
      <c r="H54" s="54"/>
      <c r="I54" s="54"/>
      <c r="J54" s="54"/>
      <c r="K54" s="54"/>
    </row>
    <row r="55" customHeight="1" spans="1:11">
      <c r="A55" s="53">
        <f t="shared" si="0"/>
        <v>0</v>
      </c>
      <c r="B55" s="53">
        <f>COUNTIF($A$4:$A55,1)</f>
        <v>3</v>
      </c>
      <c r="H55" s="54"/>
      <c r="I55" s="54"/>
      <c r="J55" s="54"/>
      <c r="K55" s="54"/>
    </row>
    <row r="56" customHeight="1" spans="1:11">
      <c r="A56" s="53">
        <f t="shared" si="0"/>
        <v>0</v>
      </c>
      <c r="B56" s="53">
        <f>COUNTIF($A$4:$A56,1)</f>
        <v>3</v>
      </c>
      <c r="H56" s="54"/>
      <c r="I56" s="54"/>
      <c r="J56" s="54"/>
      <c r="K56" s="54"/>
    </row>
    <row r="57" customHeight="1" spans="1:11">
      <c r="A57" s="53">
        <f t="shared" si="0"/>
        <v>0</v>
      </c>
      <c r="B57" s="53">
        <f>COUNTIF($A$4:$A57,1)</f>
        <v>3</v>
      </c>
      <c r="H57" s="54"/>
      <c r="I57" s="54"/>
      <c r="J57" s="54"/>
      <c r="K57" s="54"/>
    </row>
    <row r="58" customHeight="1" spans="1:11">
      <c r="A58" s="53">
        <f t="shared" si="0"/>
        <v>0</v>
      </c>
      <c r="B58" s="53">
        <f>COUNTIF($A$4:$A58,1)</f>
        <v>3</v>
      </c>
      <c r="H58" s="54"/>
      <c r="I58" s="54"/>
      <c r="J58" s="54"/>
      <c r="K58" s="54"/>
    </row>
    <row r="59" customHeight="1" spans="1:11">
      <c r="A59" s="53">
        <f t="shared" si="0"/>
        <v>0</v>
      </c>
      <c r="B59" s="53">
        <f>COUNTIF($A$4:$A59,1)</f>
        <v>3</v>
      </c>
      <c r="H59" s="54"/>
      <c r="I59" s="54"/>
      <c r="J59" s="54"/>
      <c r="K59" s="54"/>
    </row>
    <row r="60" customHeight="1" spans="1:11">
      <c r="A60" s="53">
        <f t="shared" si="0"/>
        <v>0</v>
      </c>
      <c r="B60" s="53">
        <f>COUNTIF($A$4:$A60,1)</f>
        <v>3</v>
      </c>
      <c r="H60" s="54"/>
      <c r="I60" s="54"/>
      <c r="J60" s="54"/>
      <c r="K60" s="54"/>
    </row>
    <row r="61" customHeight="1" spans="1:11">
      <c r="A61" s="53">
        <f t="shared" si="0"/>
        <v>0</v>
      </c>
      <c r="B61" s="53">
        <f>COUNTIF($A$4:$A61,1)</f>
        <v>3</v>
      </c>
      <c r="H61" s="54"/>
      <c r="I61" s="54"/>
      <c r="J61" s="54"/>
      <c r="K61" s="54"/>
    </row>
    <row r="62" customHeight="1" spans="1:11">
      <c r="A62" s="53">
        <f t="shared" si="0"/>
        <v>0</v>
      </c>
      <c r="B62" s="53">
        <f>COUNTIF($A$4:$A62,1)</f>
        <v>3</v>
      </c>
      <c r="H62" s="54"/>
      <c r="I62" s="54"/>
      <c r="J62" s="54"/>
      <c r="K62" s="54"/>
    </row>
    <row r="63" customHeight="1" spans="1:11">
      <c r="A63" s="53">
        <f t="shared" si="0"/>
        <v>0</v>
      </c>
      <c r="B63" s="53">
        <f>COUNTIF($A$4:$A63,1)</f>
        <v>3</v>
      </c>
      <c r="H63" s="54"/>
      <c r="I63" s="54"/>
      <c r="J63" s="54"/>
      <c r="K63" s="54"/>
    </row>
    <row r="64" customHeight="1" spans="1:11">
      <c r="A64" s="53">
        <f t="shared" si="0"/>
        <v>0</v>
      </c>
      <c r="B64" s="53">
        <f>COUNTIF($A$4:$A64,1)</f>
        <v>3</v>
      </c>
      <c r="H64" s="54"/>
      <c r="I64" s="54"/>
      <c r="J64" s="54"/>
      <c r="K64" s="54"/>
    </row>
    <row r="65" customHeight="1" spans="1:11">
      <c r="A65" s="53">
        <f t="shared" si="0"/>
        <v>0</v>
      </c>
      <c r="B65" s="53">
        <f>COUNTIF($A$4:$A65,1)</f>
        <v>3</v>
      </c>
      <c r="H65" s="54"/>
      <c r="I65" s="54"/>
      <c r="J65" s="54"/>
      <c r="K65" s="54"/>
    </row>
    <row r="66" customHeight="1" spans="1:11">
      <c r="A66" s="53">
        <f t="shared" si="0"/>
        <v>0</v>
      </c>
      <c r="B66" s="53">
        <f>COUNTIF($A$4:$A66,1)</f>
        <v>3</v>
      </c>
      <c r="H66" s="54"/>
      <c r="I66" s="54"/>
      <c r="J66" s="54"/>
      <c r="K66" s="54"/>
    </row>
    <row r="67" customHeight="1" spans="1:11">
      <c r="A67" s="53">
        <f t="shared" si="0"/>
        <v>0</v>
      </c>
      <c r="B67" s="53">
        <f>COUNTIF($A$4:$A67,1)</f>
        <v>3</v>
      </c>
      <c r="H67" s="54"/>
      <c r="I67" s="54"/>
      <c r="J67" s="54"/>
      <c r="K67" s="54"/>
    </row>
    <row r="68" customHeight="1" spans="1:11">
      <c r="A68" s="53">
        <f t="shared" si="0"/>
        <v>0</v>
      </c>
      <c r="B68" s="53">
        <f>COUNTIF($A$4:$A68,1)</f>
        <v>3</v>
      </c>
      <c r="H68" s="54"/>
      <c r="I68" s="54"/>
      <c r="J68" s="54"/>
      <c r="K68" s="54"/>
    </row>
    <row r="69" customHeight="1" spans="1:11">
      <c r="A69" s="53">
        <f t="shared" ref="A69:A132" si="5">IF(AND(C69=$I$2,D69=$J$2),1,0)</f>
        <v>0</v>
      </c>
      <c r="B69" s="53">
        <f>COUNTIF($A$4:$A69,1)</f>
        <v>3</v>
      </c>
      <c r="H69" s="54"/>
      <c r="I69" s="54"/>
      <c r="J69" s="54"/>
      <c r="K69" s="54"/>
    </row>
    <row r="70" customHeight="1" spans="1:11">
      <c r="A70" s="53">
        <f t="shared" si="5"/>
        <v>0</v>
      </c>
      <c r="B70" s="53">
        <f>COUNTIF($A$4:$A70,1)</f>
        <v>3</v>
      </c>
      <c r="H70" s="54"/>
      <c r="I70" s="54"/>
      <c r="J70" s="54"/>
      <c r="K70" s="54"/>
    </row>
    <row r="71" customHeight="1" spans="1:11">
      <c r="A71" s="53">
        <f t="shared" si="5"/>
        <v>0</v>
      </c>
      <c r="B71" s="53">
        <f>COUNTIF($A$4:$A71,1)</f>
        <v>3</v>
      </c>
      <c r="H71" s="54"/>
      <c r="I71" s="54"/>
      <c r="J71" s="54"/>
      <c r="K71" s="54"/>
    </row>
    <row r="72" customHeight="1" spans="1:11">
      <c r="A72" s="53">
        <f t="shared" si="5"/>
        <v>0</v>
      </c>
      <c r="B72" s="53">
        <f>COUNTIF($A$4:$A72,1)</f>
        <v>3</v>
      </c>
      <c r="H72" s="54"/>
      <c r="I72" s="54"/>
      <c r="J72" s="54"/>
      <c r="K72" s="54"/>
    </row>
    <row r="73" customHeight="1" spans="1:11">
      <c r="A73" s="53">
        <f t="shared" si="5"/>
        <v>0</v>
      </c>
      <c r="B73" s="53">
        <f>COUNTIF($A$4:$A73,1)</f>
        <v>3</v>
      </c>
      <c r="H73" s="54"/>
      <c r="I73" s="54"/>
      <c r="J73" s="54"/>
      <c r="K73" s="54"/>
    </row>
    <row r="74" customHeight="1" spans="1:11">
      <c r="A74" s="53">
        <f t="shared" si="5"/>
        <v>0</v>
      </c>
      <c r="B74" s="53">
        <f>COUNTIF($A$4:$A74,1)</f>
        <v>3</v>
      </c>
      <c r="H74" s="54"/>
      <c r="I74" s="54"/>
      <c r="J74" s="54"/>
      <c r="K74" s="54"/>
    </row>
    <row r="75" customHeight="1" spans="1:11">
      <c r="A75" s="53">
        <f t="shared" si="5"/>
        <v>0</v>
      </c>
      <c r="B75" s="53">
        <f>COUNTIF($A$4:$A75,1)</f>
        <v>3</v>
      </c>
      <c r="H75" s="54"/>
      <c r="I75" s="54"/>
      <c r="J75" s="54"/>
      <c r="K75" s="54"/>
    </row>
    <row r="76" customHeight="1" spans="1:11">
      <c r="A76" s="53">
        <f t="shared" si="5"/>
        <v>0</v>
      </c>
      <c r="B76" s="53">
        <f>COUNTIF($A$4:$A76,1)</f>
        <v>3</v>
      </c>
      <c r="H76" s="54"/>
      <c r="I76" s="54"/>
      <c r="J76" s="54"/>
      <c r="K76" s="54"/>
    </row>
    <row r="77" customHeight="1" spans="1:11">
      <c r="A77" s="53">
        <f t="shared" si="5"/>
        <v>0</v>
      </c>
      <c r="B77" s="53">
        <f>COUNTIF($A$4:$A77,1)</f>
        <v>3</v>
      </c>
      <c r="H77" s="54"/>
      <c r="I77" s="54"/>
      <c r="J77" s="54"/>
      <c r="K77" s="54"/>
    </row>
    <row r="78" customHeight="1" spans="1:11">
      <c r="A78" s="53">
        <f t="shared" si="5"/>
        <v>0</v>
      </c>
      <c r="B78" s="53">
        <f>COUNTIF($A$4:$A78,1)</f>
        <v>3</v>
      </c>
      <c r="H78" s="54"/>
      <c r="I78" s="54"/>
      <c r="J78" s="54"/>
      <c r="K78" s="54"/>
    </row>
    <row r="79" customHeight="1" spans="1:11">
      <c r="A79" s="53">
        <f t="shared" si="5"/>
        <v>0</v>
      </c>
      <c r="B79" s="53">
        <f>COUNTIF($A$4:$A79,1)</f>
        <v>3</v>
      </c>
      <c r="H79" s="54"/>
      <c r="I79" s="54"/>
      <c r="J79" s="54"/>
      <c r="K79" s="54"/>
    </row>
    <row r="80" customHeight="1" spans="1:11">
      <c r="A80" s="53">
        <f t="shared" si="5"/>
        <v>0</v>
      </c>
      <c r="B80" s="53">
        <f>COUNTIF($A$4:$A80,1)</f>
        <v>3</v>
      </c>
      <c r="H80" s="54"/>
      <c r="I80" s="54"/>
      <c r="J80" s="54"/>
      <c r="K80" s="54"/>
    </row>
    <row r="81" customHeight="1" spans="1:11">
      <c r="A81" s="53">
        <f t="shared" si="5"/>
        <v>0</v>
      </c>
      <c r="B81" s="53">
        <f>COUNTIF($A$4:$A81,1)</f>
        <v>3</v>
      </c>
      <c r="H81" s="54"/>
      <c r="I81" s="54"/>
      <c r="J81" s="54"/>
      <c r="K81" s="54"/>
    </row>
    <row r="82" customHeight="1" spans="1:11">
      <c r="A82" s="53">
        <f t="shared" si="5"/>
        <v>0</v>
      </c>
      <c r="B82" s="53">
        <f>COUNTIF($A$4:$A82,1)</f>
        <v>3</v>
      </c>
      <c r="H82" s="54"/>
      <c r="I82" s="54"/>
      <c r="J82" s="54"/>
      <c r="K82" s="54"/>
    </row>
    <row r="83" customHeight="1" spans="1:11">
      <c r="A83" s="53">
        <f t="shared" si="5"/>
        <v>0</v>
      </c>
      <c r="B83" s="53">
        <f>COUNTIF($A$4:$A83,1)</f>
        <v>3</v>
      </c>
      <c r="H83" s="54"/>
      <c r="I83" s="54"/>
      <c r="J83" s="54"/>
      <c r="K83" s="54"/>
    </row>
    <row r="84" customHeight="1" spans="1:11">
      <c r="A84" s="53">
        <f t="shared" si="5"/>
        <v>0</v>
      </c>
      <c r="B84" s="53">
        <f>COUNTIF($A$4:$A84,1)</f>
        <v>3</v>
      </c>
      <c r="H84" s="54"/>
      <c r="I84" s="54"/>
      <c r="J84" s="54"/>
      <c r="K84" s="54"/>
    </row>
    <row r="85" customHeight="1" spans="1:11">
      <c r="A85" s="53">
        <f t="shared" si="5"/>
        <v>0</v>
      </c>
      <c r="B85" s="53">
        <f>COUNTIF($A$4:$A85,1)</f>
        <v>3</v>
      </c>
      <c r="H85" s="54"/>
      <c r="I85" s="54"/>
      <c r="J85" s="54"/>
      <c r="K85" s="54"/>
    </row>
    <row r="86" customHeight="1" spans="1:11">
      <c r="A86" s="53">
        <f t="shared" si="5"/>
        <v>0</v>
      </c>
      <c r="B86" s="53">
        <f>COUNTIF($A$4:$A86,1)</f>
        <v>3</v>
      </c>
      <c r="H86" s="54"/>
      <c r="I86" s="54"/>
      <c r="J86" s="54"/>
      <c r="K86" s="54"/>
    </row>
    <row r="87" customHeight="1" spans="1:11">
      <c r="A87" s="53">
        <f t="shared" si="5"/>
        <v>0</v>
      </c>
      <c r="B87" s="53">
        <f>COUNTIF($A$4:$A87,1)</f>
        <v>3</v>
      </c>
      <c r="H87" s="54"/>
      <c r="I87" s="54"/>
      <c r="J87" s="54"/>
      <c r="K87" s="54"/>
    </row>
    <row r="88" customHeight="1" spans="1:11">
      <c r="A88" s="53">
        <f t="shared" si="5"/>
        <v>0</v>
      </c>
      <c r="B88" s="53">
        <f>COUNTIF($A$4:$A88,1)</f>
        <v>3</v>
      </c>
      <c r="H88" s="54"/>
      <c r="I88" s="54"/>
      <c r="J88" s="54"/>
      <c r="K88" s="54"/>
    </row>
    <row r="89" customHeight="1" spans="1:11">
      <c r="A89" s="53">
        <f t="shared" si="5"/>
        <v>0</v>
      </c>
      <c r="B89" s="53">
        <f>COUNTIF($A$4:$A89,1)</f>
        <v>3</v>
      </c>
      <c r="H89" s="54"/>
      <c r="I89" s="54"/>
      <c r="J89" s="54"/>
      <c r="K89" s="54"/>
    </row>
    <row r="90" customHeight="1" spans="1:11">
      <c r="A90" s="53">
        <f t="shared" si="5"/>
        <v>0</v>
      </c>
      <c r="B90" s="53">
        <f>COUNTIF($A$4:$A90,1)</f>
        <v>3</v>
      </c>
      <c r="H90" s="54"/>
      <c r="I90" s="54"/>
      <c r="J90" s="54"/>
      <c r="K90" s="54"/>
    </row>
    <row r="91" customHeight="1" spans="1:11">
      <c r="A91" s="53">
        <f t="shared" si="5"/>
        <v>0</v>
      </c>
      <c r="B91" s="53">
        <f>COUNTIF($A$4:$A91,1)</f>
        <v>3</v>
      </c>
      <c r="H91" s="54"/>
      <c r="I91" s="54"/>
      <c r="J91" s="54"/>
      <c r="K91" s="54"/>
    </row>
    <row r="92" customHeight="1" spans="1:11">
      <c r="A92" s="53">
        <f t="shared" si="5"/>
        <v>0</v>
      </c>
      <c r="B92" s="53">
        <f>COUNTIF($A$4:$A92,1)</f>
        <v>3</v>
      </c>
      <c r="H92" s="54"/>
      <c r="I92" s="54"/>
      <c r="J92" s="54"/>
      <c r="K92" s="54"/>
    </row>
    <row r="93" customHeight="1" spans="1:11">
      <c r="A93" s="53">
        <f t="shared" si="5"/>
        <v>0</v>
      </c>
      <c r="B93" s="53">
        <f>COUNTIF($A$4:$A93,1)</f>
        <v>3</v>
      </c>
      <c r="H93" s="54"/>
      <c r="I93" s="54"/>
      <c r="J93" s="54"/>
      <c r="K93" s="54"/>
    </row>
    <row r="94" customHeight="1" spans="1:11">
      <c r="A94" s="53">
        <f t="shared" si="5"/>
        <v>0</v>
      </c>
      <c r="B94" s="53">
        <f>COUNTIF($A$4:$A94,1)</f>
        <v>3</v>
      </c>
      <c r="H94" s="54"/>
      <c r="I94" s="54"/>
      <c r="J94" s="54"/>
      <c r="K94" s="54"/>
    </row>
    <row r="95" customHeight="1" spans="1:11">
      <c r="A95" s="53">
        <f t="shared" si="5"/>
        <v>0</v>
      </c>
      <c r="B95" s="53">
        <f>COUNTIF($A$4:$A95,1)</f>
        <v>3</v>
      </c>
      <c r="H95" s="54"/>
      <c r="I95" s="54"/>
      <c r="J95" s="54"/>
      <c r="K95" s="54"/>
    </row>
    <row r="96" customHeight="1" spans="1:11">
      <c r="A96" s="53">
        <f t="shared" si="5"/>
        <v>0</v>
      </c>
      <c r="B96" s="53">
        <f>COUNTIF($A$4:$A96,1)</f>
        <v>3</v>
      </c>
      <c r="H96" s="54"/>
      <c r="I96" s="54"/>
      <c r="J96" s="54"/>
      <c r="K96" s="54"/>
    </row>
    <row r="97" customHeight="1" spans="1:11">
      <c r="A97" s="53">
        <f t="shared" si="5"/>
        <v>0</v>
      </c>
      <c r="B97" s="53">
        <f>COUNTIF($A$4:$A97,1)</f>
        <v>3</v>
      </c>
      <c r="H97" s="54"/>
      <c r="I97" s="54"/>
      <c r="J97" s="54"/>
      <c r="K97" s="54"/>
    </row>
    <row r="98" customHeight="1" spans="1:11">
      <c r="A98" s="53">
        <f t="shared" si="5"/>
        <v>0</v>
      </c>
      <c r="B98" s="53">
        <f>COUNTIF($A$4:$A98,1)</f>
        <v>3</v>
      </c>
      <c r="H98" s="54"/>
      <c r="I98" s="54"/>
      <c r="J98" s="54"/>
      <c r="K98" s="54"/>
    </row>
    <row r="99" customHeight="1" spans="1:11">
      <c r="A99" s="53">
        <f t="shared" si="5"/>
        <v>0</v>
      </c>
      <c r="B99" s="53">
        <f>COUNTIF($A$4:$A99,1)</f>
        <v>3</v>
      </c>
      <c r="H99" s="54"/>
      <c r="I99" s="54"/>
      <c r="J99" s="54"/>
      <c r="K99" s="54"/>
    </row>
    <row r="100" customHeight="1" spans="1:11">
      <c r="A100" s="53">
        <f t="shared" si="5"/>
        <v>0</v>
      </c>
      <c r="B100" s="53">
        <f>COUNTIF($A$4:$A100,1)</f>
        <v>3</v>
      </c>
      <c r="H100" s="54"/>
      <c r="I100" s="54"/>
      <c r="J100" s="54"/>
      <c r="K100" s="54"/>
    </row>
    <row r="101" customHeight="1" spans="1:11">
      <c r="A101" s="53">
        <f t="shared" si="5"/>
        <v>0</v>
      </c>
      <c r="B101" s="53">
        <f>COUNTIF($A$4:$A101,1)</f>
        <v>3</v>
      </c>
      <c r="H101" s="54"/>
      <c r="I101" s="54"/>
      <c r="J101" s="54"/>
      <c r="K101" s="54"/>
    </row>
    <row r="102" customHeight="1" spans="1:2">
      <c r="A102" s="53">
        <f t="shared" si="5"/>
        <v>0</v>
      </c>
      <c r="B102" s="53">
        <f>COUNTIF($A$4:$A102,1)</f>
        <v>3</v>
      </c>
    </row>
    <row r="103" customHeight="1" spans="1:2">
      <c r="A103" s="53">
        <f t="shared" si="5"/>
        <v>0</v>
      </c>
      <c r="B103" s="53">
        <f>COUNTIF($A$4:$A103,1)</f>
        <v>3</v>
      </c>
    </row>
    <row r="104" customHeight="1" spans="1:2">
      <c r="A104" s="53">
        <f t="shared" si="5"/>
        <v>0</v>
      </c>
      <c r="B104" s="53">
        <f>COUNTIF($A$4:$A104,1)</f>
        <v>3</v>
      </c>
    </row>
    <row r="105" customHeight="1" spans="1:2">
      <c r="A105" s="53">
        <f t="shared" si="5"/>
        <v>0</v>
      </c>
      <c r="B105" s="53">
        <f>COUNTIF($A$4:$A105,1)</f>
        <v>3</v>
      </c>
    </row>
    <row r="106" customHeight="1" spans="1:2">
      <c r="A106" s="53">
        <f t="shared" si="5"/>
        <v>0</v>
      </c>
      <c r="B106" s="53">
        <f>COUNTIF($A$4:$A106,1)</f>
        <v>3</v>
      </c>
    </row>
    <row r="107" customHeight="1" spans="1:2">
      <c r="A107" s="53">
        <f t="shared" si="5"/>
        <v>0</v>
      </c>
      <c r="B107" s="53">
        <f>COUNTIF($A$4:$A107,1)</f>
        <v>3</v>
      </c>
    </row>
    <row r="108" customHeight="1" spans="1:2">
      <c r="A108" s="53">
        <f t="shared" si="5"/>
        <v>0</v>
      </c>
      <c r="B108" s="53">
        <f>COUNTIF($A$4:$A108,1)</f>
        <v>3</v>
      </c>
    </row>
    <row r="109" customHeight="1" spans="1:2">
      <c r="A109" s="53">
        <f t="shared" si="5"/>
        <v>0</v>
      </c>
      <c r="B109" s="53">
        <f>COUNTIF($A$4:$A109,1)</f>
        <v>3</v>
      </c>
    </row>
    <row r="110" customHeight="1" spans="1:2">
      <c r="A110" s="53">
        <f t="shared" si="5"/>
        <v>0</v>
      </c>
      <c r="B110" s="53">
        <f>COUNTIF($A$4:$A110,1)</f>
        <v>3</v>
      </c>
    </row>
    <row r="111" customHeight="1" spans="1:2">
      <c r="A111" s="53">
        <f t="shared" si="5"/>
        <v>0</v>
      </c>
      <c r="B111" s="53">
        <f>COUNTIF($A$4:$A111,1)</f>
        <v>3</v>
      </c>
    </row>
    <row r="112" customHeight="1" spans="1:2">
      <c r="A112" s="53">
        <f t="shared" si="5"/>
        <v>0</v>
      </c>
      <c r="B112" s="53">
        <f>COUNTIF($A$4:$A112,1)</f>
        <v>3</v>
      </c>
    </row>
    <row r="113" customHeight="1" spans="1:2">
      <c r="A113" s="53">
        <f t="shared" si="5"/>
        <v>0</v>
      </c>
      <c r="B113" s="53">
        <f>COUNTIF($A$4:$A113,1)</f>
        <v>3</v>
      </c>
    </row>
    <row r="114" customHeight="1" spans="1:2">
      <c r="A114" s="53">
        <f t="shared" si="5"/>
        <v>0</v>
      </c>
      <c r="B114" s="53">
        <f>COUNTIF($A$4:$A114,1)</f>
        <v>3</v>
      </c>
    </row>
    <row r="115" customHeight="1" spans="1:2">
      <c r="A115" s="53">
        <f t="shared" si="5"/>
        <v>0</v>
      </c>
      <c r="B115" s="53">
        <f>COUNTIF($A$4:$A115,1)</f>
        <v>3</v>
      </c>
    </row>
    <row r="116" customHeight="1" spans="1:2">
      <c r="A116" s="53">
        <f t="shared" si="5"/>
        <v>0</v>
      </c>
      <c r="B116" s="53">
        <f>COUNTIF($A$4:$A116,1)</f>
        <v>3</v>
      </c>
    </row>
    <row r="117" customHeight="1" spans="1:2">
      <c r="A117" s="53">
        <f t="shared" si="5"/>
        <v>0</v>
      </c>
      <c r="B117" s="53">
        <f>COUNTIF($A$4:$A117,1)</f>
        <v>3</v>
      </c>
    </row>
    <row r="118" customHeight="1" spans="1:2">
      <c r="A118" s="53">
        <f t="shared" si="5"/>
        <v>0</v>
      </c>
      <c r="B118" s="53">
        <f>COUNTIF($A$4:$A118,1)</f>
        <v>3</v>
      </c>
    </row>
    <row r="119" customHeight="1" spans="1:2">
      <c r="A119" s="53">
        <f t="shared" si="5"/>
        <v>0</v>
      </c>
      <c r="B119" s="53">
        <f>COUNTIF($A$4:$A119,1)</f>
        <v>3</v>
      </c>
    </row>
    <row r="120" customHeight="1" spans="1:2">
      <c r="A120" s="53">
        <f t="shared" si="5"/>
        <v>0</v>
      </c>
      <c r="B120" s="53">
        <f>COUNTIF($A$4:$A120,1)</f>
        <v>3</v>
      </c>
    </row>
    <row r="121" customHeight="1" spans="1:2">
      <c r="A121" s="53">
        <f t="shared" si="5"/>
        <v>0</v>
      </c>
      <c r="B121" s="53">
        <f>COUNTIF($A$4:$A121,1)</f>
        <v>3</v>
      </c>
    </row>
    <row r="122" customHeight="1" spans="1:2">
      <c r="A122" s="53">
        <f t="shared" si="5"/>
        <v>0</v>
      </c>
      <c r="B122" s="53">
        <f>COUNTIF($A$4:$A122,1)</f>
        <v>3</v>
      </c>
    </row>
    <row r="123" customHeight="1" spans="1:2">
      <c r="A123" s="53">
        <f t="shared" si="5"/>
        <v>0</v>
      </c>
      <c r="B123" s="53">
        <f>COUNTIF($A$4:$A123,1)</f>
        <v>3</v>
      </c>
    </row>
    <row r="124" customHeight="1" spans="1:2">
      <c r="A124" s="53">
        <f t="shared" si="5"/>
        <v>0</v>
      </c>
      <c r="B124" s="53">
        <f>COUNTIF($A$4:$A124,1)</f>
        <v>3</v>
      </c>
    </row>
    <row r="125" customHeight="1" spans="1:2">
      <c r="A125" s="53">
        <f t="shared" si="5"/>
        <v>0</v>
      </c>
      <c r="B125" s="53">
        <f>COUNTIF($A$4:$A125,1)</f>
        <v>3</v>
      </c>
    </row>
    <row r="126" customHeight="1" spans="1:2">
      <c r="A126" s="53">
        <f t="shared" si="5"/>
        <v>0</v>
      </c>
      <c r="B126" s="53">
        <f>COUNTIF($A$4:$A126,1)</f>
        <v>3</v>
      </c>
    </row>
    <row r="127" customHeight="1" spans="1:2">
      <c r="A127" s="53">
        <f t="shared" si="5"/>
        <v>0</v>
      </c>
      <c r="B127" s="53">
        <f>COUNTIF($A$4:$A127,1)</f>
        <v>3</v>
      </c>
    </row>
    <row r="128" customHeight="1" spans="1:2">
      <c r="A128" s="53">
        <f t="shared" si="5"/>
        <v>0</v>
      </c>
      <c r="B128" s="53">
        <f>COUNTIF($A$4:$A128,1)</f>
        <v>3</v>
      </c>
    </row>
    <row r="129" customHeight="1" spans="1:2">
      <c r="A129" s="53">
        <f t="shared" si="5"/>
        <v>0</v>
      </c>
      <c r="B129" s="53">
        <f>COUNTIF($A$4:$A129,1)</f>
        <v>3</v>
      </c>
    </row>
    <row r="130" customHeight="1" spans="1:2">
      <c r="A130" s="53">
        <f t="shared" si="5"/>
        <v>0</v>
      </c>
      <c r="B130" s="53">
        <f>COUNTIF($A$4:$A130,1)</f>
        <v>3</v>
      </c>
    </row>
    <row r="131" customHeight="1" spans="1:2">
      <c r="A131" s="53">
        <f t="shared" si="5"/>
        <v>0</v>
      </c>
      <c r="B131" s="53">
        <f>COUNTIF($A$4:$A131,1)</f>
        <v>3</v>
      </c>
    </row>
    <row r="132" customHeight="1" spans="1:2">
      <c r="A132" s="53">
        <f t="shared" si="5"/>
        <v>0</v>
      </c>
      <c r="B132" s="53">
        <f>COUNTIF($A$4:$A132,1)</f>
        <v>3</v>
      </c>
    </row>
    <row r="133" customHeight="1" spans="1:2">
      <c r="A133" s="53">
        <f t="shared" ref="A133:A196" si="6">IF(AND(C133=$I$2,D133=$J$2),1,0)</f>
        <v>0</v>
      </c>
      <c r="B133" s="53">
        <f>COUNTIF($A$4:$A133,1)</f>
        <v>3</v>
      </c>
    </row>
    <row r="134" customHeight="1" spans="1:2">
      <c r="A134" s="53">
        <f t="shared" si="6"/>
        <v>0</v>
      </c>
      <c r="B134" s="53">
        <f>COUNTIF($A$4:$A134,1)</f>
        <v>3</v>
      </c>
    </row>
    <row r="135" customHeight="1" spans="1:2">
      <c r="A135" s="53">
        <f t="shared" si="6"/>
        <v>0</v>
      </c>
      <c r="B135" s="53">
        <f>COUNTIF($A$4:$A135,1)</f>
        <v>3</v>
      </c>
    </row>
    <row r="136" customHeight="1" spans="1:2">
      <c r="A136" s="53">
        <f t="shared" si="6"/>
        <v>0</v>
      </c>
      <c r="B136" s="53">
        <f>COUNTIF($A$4:$A136,1)</f>
        <v>3</v>
      </c>
    </row>
    <row r="137" customHeight="1" spans="1:2">
      <c r="A137" s="53">
        <f t="shared" si="6"/>
        <v>0</v>
      </c>
      <c r="B137" s="53">
        <f>COUNTIF($A$4:$A137,1)</f>
        <v>3</v>
      </c>
    </row>
    <row r="138" customHeight="1" spans="1:2">
      <c r="A138" s="53">
        <f t="shared" si="6"/>
        <v>0</v>
      </c>
      <c r="B138" s="53">
        <f>COUNTIF($A$4:$A138,1)</f>
        <v>3</v>
      </c>
    </row>
    <row r="139" customHeight="1" spans="1:2">
      <c r="A139" s="53">
        <f t="shared" si="6"/>
        <v>0</v>
      </c>
      <c r="B139" s="53">
        <f>COUNTIF($A$4:$A139,1)</f>
        <v>3</v>
      </c>
    </row>
    <row r="140" customHeight="1" spans="1:2">
      <c r="A140" s="53">
        <f t="shared" si="6"/>
        <v>0</v>
      </c>
      <c r="B140" s="53">
        <f>COUNTIF($A$4:$A140,1)</f>
        <v>3</v>
      </c>
    </row>
    <row r="141" customHeight="1" spans="1:2">
      <c r="A141" s="53">
        <f t="shared" si="6"/>
        <v>0</v>
      </c>
      <c r="B141" s="53">
        <f>COUNTIF($A$4:$A141,1)</f>
        <v>3</v>
      </c>
    </row>
    <row r="142" customHeight="1" spans="1:2">
      <c r="A142" s="53">
        <f t="shared" si="6"/>
        <v>0</v>
      </c>
      <c r="B142" s="53">
        <f>COUNTIF($A$4:$A142,1)</f>
        <v>3</v>
      </c>
    </row>
    <row r="143" customHeight="1" spans="1:2">
      <c r="A143" s="53">
        <f t="shared" si="6"/>
        <v>0</v>
      </c>
      <c r="B143" s="53">
        <f>COUNTIF($A$4:$A143,1)</f>
        <v>3</v>
      </c>
    </row>
    <row r="144" customHeight="1" spans="1:2">
      <c r="A144" s="53">
        <f t="shared" si="6"/>
        <v>0</v>
      </c>
      <c r="B144" s="53">
        <f>COUNTIF($A$4:$A144,1)</f>
        <v>3</v>
      </c>
    </row>
    <row r="145" customHeight="1" spans="1:2">
      <c r="A145" s="53">
        <f t="shared" si="6"/>
        <v>0</v>
      </c>
      <c r="B145" s="53">
        <f>COUNTIF($A$4:$A145,1)</f>
        <v>3</v>
      </c>
    </row>
    <row r="146" customHeight="1" spans="1:2">
      <c r="A146" s="53">
        <f t="shared" si="6"/>
        <v>0</v>
      </c>
      <c r="B146" s="53">
        <f>COUNTIF($A$4:$A146,1)</f>
        <v>3</v>
      </c>
    </row>
    <row r="147" customHeight="1" spans="1:2">
      <c r="A147" s="53">
        <f t="shared" si="6"/>
        <v>0</v>
      </c>
      <c r="B147" s="53">
        <f>COUNTIF($A$4:$A147,1)</f>
        <v>3</v>
      </c>
    </row>
    <row r="148" customHeight="1" spans="1:2">
      <c r="A148" s="53">
        <f t="shared" si="6"/>
        <v>0</v>
      </c>
      <c r="B148" s="53">
        <f>COUNTIF($A$4:$A148,1)</f>
        <v>3</v>
      </c>
    </row>
    <row r="149" customHeight="1" spans="1:2">
      <c r="A149" s="53">
        <f t="shared" si="6"/>
        <v>0</v>
      </c>
      <c r="B149" s="53">
        <f>COUNTIF($A$4:$A149,1)</f>
        <v>3</v>
      </c>
    </row>
    <row r="150" customHeight="1" spans="1:2">
      <c r="A150" s="53">
        <f t="shared" si="6"/>
        <v>0</v>
      </c>
      <c r="B150" s="53">
        <f>COUNTIF($A$4:$A150,1)</f>
        <v>3</v>
      </c>
    </row>
    <row r="151" customHeight="1" spans="1:2">
      <c r="A151" s="53">
        <f t="shared" si="6"/>
        <v>0</v>
      </c>
      <c r="B151" s="53">
        <f>COUNTIF($A$4:$A151,1)</f>
        <v>3</v>
      </c>
    </row>
    <row r="152" customHeight="1" spans="1:2">
      <c r="A152" s="53">
        <f t="shared" si="6"/>
        <v>0</v>
      </c>
      <c r="B152" s="53">
        <f>COUNTIF($A$4:$A152,1)</f>
        <v>3</v>
      </c>
    </row>
    <row r="153" customHeight="1" spans="1:2">
      <c r="A153" s="53">
        <f t="shared" si="6"/>
        <v>0</v>
      </c>
      <c r="B153" s="53">
        <f>COUNTIF($A$4:$A153,1)</f>
        <v>3</v>
      </c>
    </row>
    <row r="154" customHeight="1" spans="1:2">
      <c r="A154" s="53">
        <f t="shared" si="6"/>
        <v>0</v>
      </c>
      <c r="B154" s="53">
        <f>COUNTIF($A$4:$A154,1)</f>
        <v>3</v>
      </c>
    </row>
    <row r="155" customHeight="1" spans="1:2">
      <c r="A155" s="53">
        <f t="shared" si="6"/>
        <v>0</v>
      </c>
      <c r="B155" s="53">
        <f>COUNTIF($A$4:$A155,1)</f>
        <v>3</v>
      </c>
    </row>
    <row r="156" customHeight="1" spans="1:2">
      <c r="A156" s="53">
        <f t="shared" si="6"/>
        <v>0</v>
      </c>
      <c r="B156" s="53">
        <f>COUNTIF($A$4:$A156,1)</f>
        <v>3</v>
      </c>
    </row>
    <row r="157" customHeight="1" spans="1:2">
      <c r="A157" s="53">
        <f t="shared" si="6"/>
        <v>0</v>
      </c>
      <c r="B157" s="53">
        <f>COUNTIF($A$4:$A157,1)</f>
        <v>3</v>
      </c>
    </row>
    <row r="158" customHeight="1" spans="1:2">
      <c r="A158" s="53">
        <f t="shared" si="6"/>
        <v>0</v>
      </c>
      <c r="B158" s="53">
        <f>COUNTIF($A$4:$A158,1)</f>
        <v>3</v>
      </c>
    </row>
    <row r="159" customHeight="1" spans="1:2">
      <c r="A159" s="53">
        <f t="shared" si="6"/>
        <v>0</v>
      </c>
      <c r="B159" s="53">
        <f>COUNTIF($A$4:$A159,1)</f>
        <v>3</v>
      </c>
    </row>
    <row r="160" customHeight="1" spans="1:2">
      <c r="A160" s="53">
        <f t="shared" si="6"/>
        <v>0</v>
      </c>
      <c r="B160" s="53">
        <f>COUNTIF($A$4:$A160,1)</f>
        <v>3</v>
      </c>
    </row>
    <row r="161" customHeight="1" spans="1:2">
      <c r="A161" s="53">
        <f t="shared" si="6"/>
        <v>0</v>
      </c>
      <c r="B161" s="53">
        <f>COUNTIF($A$4:$A161,1)</f>
        <v>3</v>
      </c>
    </row>
    <row r="162" customHeight="1" spans="1:2">
      <c r="A162" s="53">
        <f t="shared" si="6"/>
        <v>0</v>
      </c>
      <c r="B162" s="53">
        <f>COUNTIF($A$4:$A162,1)</f>
        <v>3</v>
      </c>
    </row>
    <row r="163" customHeight="1" spans="1:2">
      <c r="A163" s="53">
        <f t="shared" si="6"/>
        <v>0</v>
      </c>
      <c r="B163" s="53">
        <f>COUNTIF($A$4:$A163,1)</f>
        <v>3</v>
      </c>
    </row>
    <row r="164" customHeight="1" spans="1:2">
      <c r="A164" s="53">
        <f t="shared" si="6"/>
        <v>0</v>
      </c>
      <c r="B164" s="53">
        <f>COUNTIF($A$4:$A164,1)</f>
        <v>3</v>
      </c>
    </row>
    <row r="165" customHeight="1" spans="1:2">
      <c r="A165" s="53">
        <f t="shared" si="6"/>
        <v>0</v>
      </c>
      <c r="B165" s="53">
        <f>COUNTIF($A$4:$A165,1)</f>
        <v>3</v>
      </c>
    </row>
    <row r="166" customHeight="1" spans="1:2">
      <c r="A166" s="53">
        <f t="shared" si="6"/>
        <v>0</v>
      </c>
      <c r="B166" s="53">
        <f>COUNTIF($A$4:$A166,1)</f>
        <v>3</v>
      </c>
    </row>
    <row r="167" customHeight="1" spans="1:2">
      <c r="A167" s="53">
        <f t="shared" si="6"/>
        <v>0</v>
      </c>
      <c r="B167" s="53">
        <f>COUNTIF($A$4:$A167,1)</f>
        <v>3</v>
      </c>
    </row>
    <row r="168" customHeight="1" spans="1:2">
      <c r="A168" s="53">
        <f t="shared" si="6"/>
        <v>0</v>
      </c>
      <c r="B168" s="53">
        <f>COUNTIF($A$4:$A168,1)</f>
        <v>3</v>
      </c>
    </row>
    <row r="169" customHeight="1" spans="1:2">
      <c r="A169" s="53">
        <f t="shared" si="6"/>
        <v>0</v>
      </c>
      <c r="B169" s="53">
        <f>COUNTIF($A$4:$A169,1)</f>
        <v>3</v>
      </c>
    </row>
    <row r="170" customHeight="1" spans="1:2">
      <c r="A170" s="53">
        <f t="shared" si="6"/>
        <v>0</v>
      </c>
      <c r="B170" s="53">
        <f>COUNTIF($A$4:$A170,1)</f>
        <v>3</v>
      </c>
    </row>
    <row r="171" customHeight="1" spans="1:2">
      <c r="A171" s="53">
        <f t="shared" si="6"/>
        <v>0</v>
      </c>
      <c r="B171" s="53">
        <f>COUNTIF($A$4:$A171,1)</f>
        <v>3</v>
      </c>
    </row>
    <row r="172" customHeight="1" spans="1:2">
      <c r="A172" s="53">
        <f t="shared" si="6"/>
        <v>0</v>
      </c>
      <c r="B172" s="53">
        <f>COUNTIF($A$4:$A172,1)</f>
        <v>3</v>
      </c>
    </row>
    <row r="173" customHeight="1" spans="1:2">
      <c r="A173" s="53">
        <f t="shared" si="6"/>
        <v>0</v>
      </c>
      <c r="B173" s="53">
        <f>COUNTIF($A$4:$A173,1)</f>
        <v>3</v>
      </c>
    </row>
    <row r="174" customHeight="1" spans="1:2">
      <c r="A174" s="53">
        <f t="shared" si="6"/>
        <v>0</v>
      </c>
      <c r="B174" s="53">
        <f>COUNTIF($A$4:$A174,1)</f>
        <v>3</v>
      </c>
    </row>
    <row r="175" customHeight="1" spans="1:2">
      <c r="A175" s="53">
        <f t="shared" si="6"/>
        <v>0</v>
      </c>
      <c r="B175" s="53">
        <f>COUNTIF($A$4:$A175,1)</f>
        <v>3</v>
      </c>
    </row>
    <row r="176" customHeight="1" spans="1:2">
      <c r="A176" s="53">
        <f t="shared" si="6"/>
        <v>0</v>
      </c>
      <c r="B176" s="53">
        <f>COUNTIF($A$4:$A176,1)</f>
        <v>3</v>
      </c>
    </row>
    <row r="177" customHeight="1" spans="1:2">
      <c r="A177" s="53">
        <f t="shared" si="6"/>
        <v>0</v>
      </c>
      <c r="B177" s="53">
        <f>COUNTIF($A$4:$A177,1)</f>
        <v>3</v>
      </c>
    </row>
    <row r="178" customHeight="1" spans="1:2">
      <c r="A178" s="53">
        <f t="shared" si="6"/>
        <v>0</v>
      </c>
      <c r="B178" s="53">
        <f>COUNTIF($A$4:$A178,1)</f>
        <v>3</v>
      </c>
    </row>
    <row r="179" customHeight="1" spans="1:2">
      <c r="A179" s="53">
        <f t="shared" si="6"/>
        <v>0</v>
      </c>
      <c r="B179" s="53">
        <f>COUNTIF($A$4:$A179,1)</f>
        <v>3</v>
      </c>
    </row>
    <row r="180" customHeight="1" spans="1:2">
      <c r="A180" s="53">
        <f t="shared" si="6"/>
        <v>0</v>
      </c>
      <c r="B180" s="53">
        <f>COUNTIF($A$4:$A180,1)</f>
        <v>3</v>
      </c>
    </row>
    <row r="181" customHeight="1" spans="1:2">
      <c r="A181" s="53">
        <f t="shared" si="6"/>
        <v>0</v>
      </c>
      <c r="B181" s="53">
        <f>COUNTIF($A$4:$A181,1)</f>
        <v>3</v>
      </c>
    </row>
    <row r="182" customHeight="1" spans="1:2">
      <c r="A182" s="53">
        <f t="shared" si="6"/>
        <v>0</v>
      </c>
      <c r="B182" s="53">
        <f>COUNTIF($A$4:$A182,1)</f>
        <v>3</v>
      </c>
    </row>
    <row r="183" customHeight="1" spans="1:2">
      <c r="A183" s="53">
        <f t="shared" si="6"/>
        <v>0</v>
      </c>
      <c r="B183" s="53">
        <f>COUNTIF($A$4:$A183,1)</f>
        <v>3</v>
      </c>
    </row>
    <row r="184" customHeight="1" spans="1:2">
      <c r="A184" s="53">
        <f t="shared" si="6"/>
        <v>0</v>
      </c>
      <c r="B184" s="53">
        <f>COUNTIF($A$4:$A184,1)</f>
        <v>3</v>
      </c>
    </row>
    <row r="185" customHeight="1" spans="1:2">
      <c r="A185" s="53">
        <f t="shared" si="6"/>
        <v>0</v>
      </c>
      <c r="B185" s="53">
        <f>COUNTIF($A$4:$A185,1)</f>
        <v>3</v>
      </c>
    </row>
    <row r="186" customHeight="1" spans="1:2">
      <c r="A186" s="53">
        <f t="shared" si="6"/>
        <v>0</v>
      </c>
      <c r="B186" s="53">
        <f>COUNTIF($A$4:$A186,1)</f>
        <v>3</v>
      </c>
    </row>
    <row r="187" customHeight="1" spans="1:2">
      <c r="A187" s="53">
        <f t="shared" si="6"/>
        <v>0</v>
      </c>
      <c r="B187" s="53">
        <f>COUNTIF($A$4:$A187,1)</f>
        <v>3</v>
      </c>
    </row>
    <row r="188" customHeight="1" spans="1:2">
      <c r="A188" s="53">
        <f t="shared" si="6"/>
        <v>0</v>
      </c>
      <c r="B188" s="53">
        <f>COUNTIF($A$4:$A188,1)</f>
        <v>3</v>
      </c>
    </row>
    <row r="189" customHeight="1" spans="1:2">
      <c r="A189" s="53">
        <f t="shared" si="6"/>
        <v>0</v>
      </c>
      <c r="B189" s="53">
        <f>COUNTIF($A$4:$A189,1)</f>
        <v>3</v>
      </c>
    </row>
    <row r="190" customHeight="1" spans="1:2">
      <c r="A190" s="53">
        <f t="shared" si="6"/>
        <v>0</v>
      </c>
      <c r="B190" s="53">
        <f>COUNTIF($A$4:$A190,1)</f>
        <v>3</v>
      </c>
    </row>
    <row r="191" customHeight="1" spans="1:2">
      <c r="A191" s="53">
        <f t="shared" si="6"/>
        <v>0</v>
      </c>
      <c r="B191" s="53">
        <f>COUNTIF($A$4:$A191,1)</f>
        <v>3</v>
      </c>
    </row>
    <row r="192" customHeight="1" spans="1:2">
      <c r="A192" s="53">
        <f t="shared" si="6"/>
        <v>0</v>
      </c>
      <c r="B192" s="53">
        <f>COUNTIF($A$4:$A192,1)</f>
        <v>3</v>
      </c>
    </row>
    <row r="193" customHeight="1" spans="1:2">
      <c r="A193" s="53">
        <f t="shared" si="6"/>
        <v>0</v>
      </c>
      <c r="B193" s="53">
        <f>COUNTIF($A$4:$A193,1)</f>
        <v>3</v>
      </c>
    </row>
    <row r="194" customHeight="1" spans="1:2">
      <c r="A194" s="53">
        <f t="shared" si="6"/>
        <v>0</v>
      </c>
      <c r="B194" s="53">
        <f>COUNTIF($A$4:$A194,1)</f>
        <v>3</v>
      </c>
    </row>
    <row r="195" customHeight="1" spans="1:2">
      <c r="A195" s="53">
        <f t="shared" si="6"/>
        <v>0</v>
      </c>
      <c r="B195" s="53">
        <f>COUNTIF($A$4:$A195,1)</f>
        <v>3</v>
      </c>
    </row>
    <row r="196" customHeight="1" spans="1:2">
      <c r="A196" s="53">
        <f t="shared" si="6"/>
        <v>0</v>
      </c>
      <c r="B196" s="53">
        <f>COUNTIF($A$4:$A196,1)</f>
        <v>3</v>
      </c>
    </row>
    <row r="197" customHeight="1" spans="1:2">
      <c r="A197" s="53">
        <f t="shared" ref="A197:A260" si="7">IF(AND(C197=$I$2,D197=$J$2),1,0)</f>
        <v>0</v>
      </c>
      <c r="B197" s="53">
        <f>COUNTIF($A$4:$A197,1)</f>
        <v>3</v>
      </c>
    </row>
    <row r="198" customHeight="1" spans="1:2">
      <c r="A198" s="53">
        <f t="shared" si="7"/>
        <v>0</v>
      </c>
      <c r="B198" s="53">
        <f>COUNTIF($A$4:$A198,1)</f>
        <v>3</v>
      </c>
    </row>
    <row r="199" customHeight="1" spans="1:2">
      <c r="A199" s="53">
        <f t="shared" si="7"/>
        <v>0</v>
      </c>
      <c r="B199" s="53">
        <f>COUNTIF($A$4:$A199,1)</f>
        <v>3</v>
      </c>
    </row>
    <row r="200" customHeight="1" spans="1:2">
      <c r="A200" s="53">
        <f t="shared" si="7"/>
        <v>0</v>
      </c>
      <c r="B200" s="53">
        <f>COUNTIF($A$4:$A200,1)</f>
        <v>3</v>
      </c>
    </row>
    <row r="201" customHeight="1" spans="1:2">
      <c r="A201" s="53">
        <f t="shared" si="7"/>
        <v>0</v>
      </c>
      <c r="B201" s="53">
        <f>COUNTIF($A$4:$A201,1)</f>
        <v>3</v>
      </c>
    </row>
    <row r="202" customHeight="1" spans="1:2">
      <c r="A202" s="53">
        <f t="shared" si="7"/>
        <v>0</v>
      </c>
      <c r="B202" s="53">
        <f>COUNTIF($A$4:$A202,1)</f>
        <v>3</v>
      </c>
    </row>
    <row r="203" customHeight="1" spans="1:2">
      <c r="A203" s="53">
        <f t="shared" si="7"/>
        <v>0</v>
      </c>
      <c r="B203" s="53">
        <f>COUNTIF($A$4:$A203,1)</f>
        <v>3</v>
      </c>
    </row>
    <row r="204" customHeight="1" spans="1:2">
      <c r="A204" s="53">
        <f t="shared" si="7"/>
        <v>0</v>
      </c>
      <c r="B204" s="53">
        <f>COUNTIF($A$4:$A204,1)</f>
        <v>3</v>
      </c>
    </row>
    <row r="205" customHeight="1" spans="1:2">
      <c r="A205" s="53">
        <f t="shared" si="7"/>
        <v>0</v>
      </c>
      <c r="B205" s="53">
        <f>COUNTIF($A$4:$A205,1)</f>
        <v>3</v>
      </c>
    </row>
    <row r="206" customHeight="1" spans="1:2">
      <c r="A206" s="53">
        <f t="shared" si="7"/>
        <v>0</v>
      </c>
      <c r="B206" s="53">
        <f>COUNTIF($A$4:$A206,1)</f>
        <v>3</v>
      </c>
    </row>
    <row r="207" customHeight="1" spans="1:2">
      <c r="A207" s="53">
        <f t="shared" si="7"/>
        <v>0</v>
      </c>
      <c r="B207" s="53">
        <f>COUNTIF($A$4:$A207,1)</f>
        <v>3</v>
      </c>
    </row>
    <row r="208" customHeight="1" spans="1:2">
      <c r="A208" s="53">
        <f t="shared" si="7"/>
        <v>0</v>
      </c>
      <c r="B208" s="53">
        <f>COUNTIF($A$4:$A208,1)</f>
        <v>3</v>
      </c>
    </row>
    <row r="209" customHeight="1" spans="1:2">
      <c r="A209" s="53">
        <f t="shared" si="7"/>
        <v>0</v>
      </c>
      <c r="B209" s="53">
        <f>COUNTIF($A$4:$A209,1)</f>
        <v>3</v>
      </c>
    </row>
    <row r="210" customHeight="1" spans="1:2">
      <c r="A210" s="53">
        <f t="shared" si="7"/>
        <v>0</v>
      </c>
      <c r="B210" s="53">
        <f>COUNTIF($A$4:$A210,1)</f>
        <v>3</v>
      </c>
    </row>
    <row r="211" customHeight="1" spans="1:2">
      <c r="A211" s="53">
        <f t="shared" si="7"/>
        <v>0</v>
      </c>
      <c r="B211" s="53">
        <f>COUNTIF($A$4:$A211,1)</f>
        <v>3</v>
      </c>
    </row>
    <row r="212" customHeight="1" spans="1:2">
      <c r="A212" s="53">
        <f t="shared" si="7"/>
        <v>0</v>
      </c>
      <c r="B212" s="53">
        <f>COUNTIF($A$4:$A212,1)</f>
        <v>3</v>
      </c>
    </row>
    <row r="213" customHeight="1" spans="1:2">
      <c r="A213" s="53">
        <f t="shared" si="7"/>
        <v>0</v>
      </c>
      <c r="B213" s="53">
        <f>COUNTIF($A$4:$A213,1)</f>
        <v>3</v>
      </c>
    </row>
    <row r="214" customHeight="1" spans="1:2">
      <c r="A214" s="53">
        <f t="shared" si="7"/>
        <v>0</v>
      </c>
      <c r="B214" s="53">
        <f>COUNTIF($A$4:$A214,1)</f>
        <v>3</v>
      </c>
    </row>
    <row r="215" customHeight="1" spans="1:2">
      <c r="A215" s="53">
        <f t="shared" si="7"/>
        <v>0</v>
      </c>
      <c r="B215" s="53">
        <f>COUNTIF($A$4:$A215,1)</f>
        <v>3</v>
      </c>
    </row>
    <row r="216" customHeight="1" spans="1:2">
      <c r="A216" s="53">
        <f t="shared" si="7"/>
        <v>0</v>
      </c>
      <c r="B216" s="53">
        <f>COUNTIF($A$4:$A216,1)</f>
        <v>3</v>
      </c>
    </row>
    <row r="217" customHeight="1" spans="1:2">
      <c r="A217" s="53">
        <f t="shared" si="7"/>
        <v>0</v>
      </c>
      <c r="B217" s="53">
        <f>COUNTIF($A$4:$A217,1)</f>
        <v>3</v>
      </c>
    </row>
    <row r="218" customHeight="1" spans="1:2">
      <c r="A218" s="53">
        <f t="shared" si="7"/>
        <v>0</v>
      </c>
      <c r="B218" s="53">
        <f>COUNTIF($A$4:$A218,1)</f>
        <v>3</v>
      </c>
    </row>
    <row r="219" customHeight="1" spans="1:2">
      <c r="A219" s="53">
        <f t="shared" si="7"/>
        <v>0</v>
      </c>
      <c r="B219" s="53">
        <f>COUNTIF($A$4:$A219,1)</f>
        <v>3</v>
      </c>
    </row>
    <row r="220" customHeight="1" spans="1:2">
      <c r="A220" s="53">
        <f t="shared" si="7"/>
        <v>0</v>
      </c>
      <c r="B220" s="53">
        <f>COUNTIF($A$4:$A220,1)</f>
        <v>3</v>
      </c>
    </row>
    <row r="221" customHeight="1" spans="1:2">
      <c r="A221" s="53">
        <f t="shared" si="7"/>
        <v>0</v>
      </c>
      <c r="B221" s="53">
        <f>COUNTIF($A$4:$A221,1)</f>
        <v>3</v>
      </c>
    </row>
    <row r="222" customHeight="1" spans="1:2">
      <c r="A222" s="53">
        <f t="shared" si="7"/>
        <v>0</v>
      </c>
      <c r="B222" s="53">
        <f>COUNTIF($A$4:$A222,1)</f>
        <v>3</v>
      </c>
    </row>
    <row r="223" customHeight="1" spans="1:2">
      <c r="A223" s="53">
        <f t="shared" si="7"/>
        <v>0</v>
      </c>
      <c r="B223" s="53">
        <f>COUNTIF($A$4:$A223,1)</f>
        <v>3</v>
      </c>
    </row>
    <row r="224" customHeight="1" spans="1:2">
      <c r="A224" s="53">
        <f t="shared" si="7"/>
        <v>0</v>
      </c>
      <c r="B224" s="53">
        <f>COUNTIF($A$4:$A224,1)</f>
        <v>3</v>
      </c>
    </row>
    <row r="225" customHeight="1" spans="1:2">
      <c r="A225" s="53">
        <f t="shared" si="7"/>
        <v>0</v>
      </c>
      <c r="B225" s="53">
        <f>COUNTIF($A$4:$A225,1)</f>
        <v>3</v>
      </c>
    </row>
    <row r="226" customHeight="1" spans="1:2">
      <c r="A226" s="53">
        <f t="shared" si="7"/>
        <v>0</v>
      </c>
      <c r="B226" s="53">
        <f>COUNTIF($A$4:$A226,1)</f>
        <v>3</v>
      </c>
    </row>
    <row r="227" customHeight="1" spans="1:2">
      <c r="A227" s="53">
        <f t="shared" si="7"/>
        <v>0</v>
      </c>
      <c r="B227" s="53">
        <f>COUNTIF($A$4:$A227,1)</f>
        <v>3</v>
      </c>
    </row>
    <row r="228" customHeight="1" spans="1:2">
      <c r="A228" s="53">
        <f t="shared" si="7"/>
        <v>0</v>
      </c>
      <c r="B228" s="53">
        <f>COUNTIF($A$4:$A228,1)</f>
        <v>3</v>
      </c>
    </row>
    <row r="229" customHeight="1" spans="1:2">
      <c r="A229" s="53">
        <f t="shared" si="7"/>
        <v>0</v>
      </c>
      <c r="B229" s="53">
        <f>COUNTIF($A$4:$A229,1)</f>
        <v>3</v>
      </c>
    </row>
    <row r="230" customHeight="1" spans="1:2">
      <c r="A230" s="53">
        <f t="shared" si="7"/>
        <v>0</v>
      </c>
      <c r="B230" s="53">
        <f>COUNTIF($A$4:$A230,1)</f>
        <v>3</v>
      </c>
    </row>
    <row r="231" customHeight="1" spans="1:2">
      <c r="A231" s="53">
        <f t="shared" si="7"/>
        <v>0</v>
      </c>
      <c r="B231" s="53">
        <f>COUNTIF($A$4:$A231,1)</f>
        <v>3</v>
      </c>
    </row>
    <row r="232" customHeight="1" spans="1:2">
      <c r="A232" s="53">
        <f t="shared" si="7"/>
        <v>0</v>
      </c>
      <c r="B232" s="53">
        <f>COUNTIF($A$4:$A232,1)</f>
        <v>3</v>
      </c>
    </row>
    <row r="233" customHeight="1" spans="1:2">
      <c r="A233" s="53">
        <f t="shared" si="7"/>
        <v>0</v>
      </c>
      <c r="B233" s="53">
        <f>COUNTIF($A$4:$A233,1)</f>
        <v>3</v>
      </c>
    </row>
    <row r="234" customHeight="1" spans="1:2">
      <c r="A234" s="53">
        <f t="shared" si="7"/>
        <v>0</v>
      </c>
      <c r="B234" s="53">
        <f>COUNTIF($A$4:$A234,1)</f>
        <v>3</v>
      </c>
    </row>
    <row r="235" customHeight="1" spans="1:2">
      <c r="A235" s="53">
        <f t="shared" si="7"/>
        <v>0</v>
      </c>
      <c r="B235" s="53">
        <f>COUNTIF($A$4:$A235,1)</f>
        <v>3</v>
      </c>
    </row>
    <row r="236" customHeight="1" spans="1:2">
      <c r="A236" s="53">
        <f t="shared" si="7"/>
        <v>0</v>
      </c>
      <c r="B236" s="53">
        <f>COUNTIF($A$4:$A236,1)</f>
        <v>3</v>
      </c>
    </row>
    <row r="237" customHeight="1" spans="1:2">
      <c r="A237" s="53">
        <f t="shared" si="7"/>
        <v>0</v>
      </c>
      <c r="B237" s="53">
        <f>COUNTIF($A$4:$A237,1)</f>
        <v>3</v>
      </c>
    </row>
    <row r="238" customHeight="1" spans="1:2">
      <c r="A238" s="53">
        <f t="shared" si="7"/>
        <v>0</v>
      </c>
      <c r="B238" s="53">
        <f>COUNTIF($A$4:$A238,1)</f>
        <v>3</v>
      </c>
    </row>
    <row r="239" customHeight="1" spans="1:2">
      <c r="A239" s="53">
        <f t="shared" si="7"/>
        <v>0</v>
      </c>
      <c r="B239" s="53">
        <f>COUNTIF($A$4:$A239,1)</f>
        <v>3</v>
      </c>
    </row>
    <row r="240" customHeight="1" spans="1:2">
      <c r="A240" s="53">
        <f t="shared" si="7"/>
        <v>0</v>
      </c>
      <c r="B240" s="53">
        <f>COUNTIF($A$4:$A240,1)</f>
        <v>3</v>
      </c>
    </row>
    <row r="241" customHeight="1" spans="1:2">
      <c r="A241" s="53">
        <f t="shared" si="7"/>
        <v>0</v>
      </c>
      <c r="B241" s="53">
        <f>COUNTIF($A$4:$A241,1)</f>
        <v>3</v>
      </c>
    </row>
    <row r="242" customHeight="1" spans="1:2">
      <c r="A242" s="53">
        <f t="shared" si="7"/>
        <v>0</v>
      </c>
      <c r="B242" s="53">
        <f>COUNTIF($A$4:$A242,1)</f>
        <v>3</v>
      </c>
    </row>
    <row r="243" customHeight="1" spans="1:2">
      <c r="A243" s="53">
        <f t="shared" si="7"/>
        <v>0</v>
      </c>
      <c r="B243" s="53">
        <f>COUNTIF($A$4:$A243,1)</f>
        <v>3</v>
      </c>
    </row>
    <row r="244" customHeight="1" spans="1:2">
      <c r="A244" s="53">
        <f t="shared" si="7"/>
        <v>0</v>
      </c>
      <c r="B244" s="53">
        <f>COUNTIF($A$4:$A244,1)</f>
        <v>3</v>
      </c>
    </row>
    <row r="245" customHeight="1" spans="1:2">
      <c r="A245" s="53">
        <f t="shared" si="7"/>
        <v>0</v>
      </c>
      <c r="B245" s="53">
        <f>COUNTIF($A$4:$A245,1)</f>
        <v>3</v>
      </c>
    </row>
    <row r="246" customHeight="1" spans="1:2">
      <c r="A246" s="53">
        <f t="shared" si="7"/>
        <v>0</v>
      </c>
      <c r="B246" s="53">
        <f>COUNTIF($A$4:$A246,1)</f>
        <v>3</v>
      </c>
    </row>
    <row r="247" customHeight="1" spans="1:2">
      <c r="A247" s="53">
        <f t="shared" si="7"/>
        <v>0</v>
      </c>
      <c r="B247" s="53">
        <f>COUNTIF($A$4:$A247,1)</f>
        <v>3</v>
      </c>
    </row>
    <row r="248" customHeight="1" spans="1:2">
      <c r="A248" s="53">
        <f t="shared" si="7"/>
        <v>0</v>
      </c>
      <c r="B248" s="53">
        <f>COUNTIF($A$4:$A248,1)</f>
        <v>3</v>
      </c>
    </row>
    <row r="249" customHeight="1" spans="1:2">
      <c r="A249" s="53">
        <f t="shared" si="7"/>
        <v>0</v>
      </c>
      <c r="B249" s="53">
        <f>COUNTIF($A$4:$A249,1)</f>
        <v>3</v>
      </c>
    </row>
    <row r="250" customHeight="1" spans="1:2">
      <c r="A250" s="53">
        <f t="shared" si="7"/>
        <v>0</v>
      </c>
      <c r="B250" s="53">
        <f>COUNTIF($A$4:$A250,1)</f>
        <v>3</v>
      </c>
    </row>
    <row r="251" customHeight="1" spans="1:2">
      <c r="A251" s="53">
        <f t="shared" si="7"/>
        <v>0</v>
      </c>
      <c r="B251" s="53">
        <f>COUNTIF($A$4:$A251,1)</f>
        <v>3</v>
      </c>
    </row>
    <row r="252" customHeight="1" spans="1:2">
      <c r="A252" s="53">
        <f t="shared" si="7"/>
        <v>0</v>
      </c>
      <c r="B252" s="53">
        <f>COUNTIF($A$4:$A252,1)</f>
        <v>3</v>
      </c>
    </row>
    <row r="253" customHeight="1" spans="1:2">
      <c r="A253" s="53">
        <f t="shared" si="7"/>
        <v>0</v>
      </c>
      <c r="B253" s="53">
        <f>COUNTIF($A$4:$A253,1)</f>
        <v>3</v>
      </c>
    </row>
    <row r="254" customHeight="1" spans="1:2">
      <c r="A254" s="53">
        <f t="shared" si="7"/>
        <v>0</v>
      </c>
      <c r="B254" s="53">
        <f>COUNTIF($A$4:$A254,1)</f>
        <v>3</v>
      </c>
    </row>
    <row r="255" customHeight="1" spans="1:2">
      <c r="A255" s="53">
        <f t="shared" si="7"/>
        <v>0</v>
      </c>
      <c r="B255" s="53">
        <f>COUNTIF($A$4:$A255,1)</f>
        <v>3</v>
      </c>
    </row>
    <row r="256" customHeight="1" spans="1:2">
      <c r="A256" s="53">
        <f t="shared" si="7"/>
        <v>0</v>
      </c>
      <c r="B256" s="53">
        <f>COUNTIF($A$4:$A256,1)</f>
        <v>3</v>
      </c>
    </row>
    <row r="257" customHeight="1" spans="1:2">
      <c r="A257" s="53">
        <f t="shared" si="7"/>
        <v>0</v>
      </c>
      <c r="B257" s="53">
        <f>COUNTIF($A$4:$A257,1)</f>
        <v>3</v>
      </c>
    </row>
    <row r="258" customHeight="1" spans="1:2">
      <c r="A258" s="53">
        <f t="shared" si="7"/>
        <v>0</v>
      </c>
      <c r="B258" s="53">
        <f>COUNTIF($A$4:$A258,1)</f>
        <v>3</v>
      </c>
    </row>
    <row r="259" customHeight="1" spans="1:2">
      <c r="A259" s="53">
        <f t="shared" si="7"/>
        <v>0</v>
      </c>
      <c r="B259" s="53">
        <f>COUNTIF($A$4:$A259,1)</f>
        <v>3</v>
      </c>
    </row>
    <row r="260" customHeight="1" spans="1:2">
      <c r="A260" s="53">
        <f t="shared" si="7"/>
        <v>0</v>
      </c>
      <c r="B260" s="53">
        <f>COUNTIF($A$4:$A260,1)</f>
        <v>3</v>
      </c>
    </row>
    <row r="261" customHeight="1" spans="1:2">
      <c r="A261" s="53">
        <f t="shared" ref="A261:A324" si="8">IF(AND(C261=$I$2,D261=$J$2),1,0)</f>
        <v>0</v>
      </c>
      <c r="B261" s="53">
        <f>COUNTIF($A$4:$A261,1)</f>
        <v>3</v>
      </c>
    </row>
    <row r="262" customHeight="1" spans="1:2">
      <c r="A262" s="53">
        <f t="shared" si="8"/>
        <v>0</v>
      </c>
      <c r="B262" s="53">
        <f>COUNTIF($A$4:$A262,1)</f>
        <v>3</v>
      </c>
    </row>
    <row r="263" customHeight="1" spans="1:2">
      <c r="A263" s="53">
        <f t="shared" si="8"/>
        <v>0</v>
      </c>
      <c r="B263" s="53">
        <f>COUNTIF($A$4:$A263,1)</f>
        <v>3</v>
      </c>
    </row>
    <row r="264" customHeight="1" spans="1:2">
      <c r="A264" s="53">
        <f t="shared" si="8"/>
        <v>0</v>
      </c>
      <c r="B264" s="53">
        <f>COUNTIF($A$4:$A264,1)</f>
        <v>3</v>
      </c>
    </row>
    <row r="265" customHeight="1" spans="1:2">
      <c r="A265" s="53">
        <f t="shared" si="8"/>
        <v>0</v>
      </c>
      <c r="B265" s="53">
        <f>COUNTIF($A$4:$A265,1)</f>
        <v>3</v>
      </c>
    </row>
    <row r="266" customHeight="1" spans="1:2">
      <c r="A266" s="53">
        <f t="shared" si="8"/>
        <v>0</v>
      </c>
      <c r="B266" s="53">
        <f>COUNTIF($A$4:$A266,1)</f>
        <v>3</v>
      </c>
    </row>
    <row r="267" customHeight="1" spans="1:2">
      <c r="A267" s="53">
        <f t="shared" si="8"/>
        <v>0</v>
      </c>
      <c r="B267" s="53">
        <f>COUNTIF($A$4:$A267,1)</f>
        <v>3</v>
      </c>
    </row>
    <row r="268" customHeight="1" spans="1:2">
      <c r="A268" s="53">
        <f t="shared" si="8"/>
        <v>0</v>
      </c>
      <c r="B268" s="53">
        <f>COUNTIF($A$4:$A268,1)</f>
        <v>3</v>
      </c>
    </row>
    <row r="269" customHeight="1" spans="1:2">
      <c r="A269" s="53">
        <f t="shared" si="8"/>
        <v>0</v>
      </c>
      <c r="B269" s="53">
        <f>COUNTIF($A$4:$A269,1)</f>
        <v>3</v>
      </c>
    </row>
    <row r="270" customHeight="1" spans="1:2">
      <c r="A270" s="53">
        <f t="shared" si="8"/>
        <v>0</v>
      </c>
      <c r="B270" s="53">
        <f>COUNTIF($A$4:$A270,1)</f>
        <v>3</v>
      </c>
    </row>
    <row r="271" customHeight="1" spans="1:2">
      <c r="A271" s="53">
        <f t="shared" si="8"/>
        <v>0</v>
      </c>
      <c r="B271" s="53">
        <f>COUNTIF($A$4:$A271,1)</f>
        <v>3</v>
      </c>
    </row>
    <row r="272" customHeight="1" spans="1:2">
      <c r="A272" s="53">
        <f t="shared" si="8"/>
        <v>0</v>
      </c>
      <c r="B272" s="53">
        <f>COUNTIF($A$4:$A272,1)</f>
        <v>3</v>
      </c>
    </row>
    <row r="273" customHeight="1" spans="1:2">
      <c r="A273" s="53">
        <f t="shared" si="8"/>
        <v>0</v>
      </c>
      <c r="B273" s="53">
        <f>COUNTIF($A$4:$A273,1)</f>
        <v>3</v>
      </c>
    </row>
    <row r="274" customHeight="1" spans="1:2">
      <c r="A274" s="53">
        <f t="shared" si="8"/>
        <v>0</v>
      </c>
      <c r="B274" s="53">
        <f>COUNTIF($A$4:$A274,1)</f>
        <v>3</v>
      </c>
    </row>
    <row r="275" customHeight="1" spans="1:2">
      <c r="A275" s="53">
        <f t="shared" si="8"/>
        <v>0</v>
      </c>
      <c r="B275" s="53">
        <f>COUNTIF($A$4:$A275,1)</f>
        <v>3</v>
      </c>
    </row>
    <row r="276" customHeight="1" spans="1:2">
      <c r="A276" s="53">
        <f t="shared" si="8"/>
        <v>0</v>
      </c>
      <c r="B276" s="53">
        <f>COUNTIF($A$4:$A276,1)</f>
        <v>3</v>
      </c>
    </row>
    <row r="277" customHeight="1" spans="1:2">
      <c r="A277" s="53">
        <f t="shared" si="8"/>
        <v>0</v>
      </c>
      <c r="B277" s="53">
        <f>COUNTIF($A$4:$A277,1)</f>
        <v>3</v>
      </c>
    </row>
    <row r="278" customHeight="1" spans="1:2">
      <c r="A278" s="53">
        <f t="shared" si="8"/>
        <v>0</v>
      </c>
      <c r="B278" s="53">
        <f>COUNTIF($A$4:$A278,1)</f>
        <v>3</v>
      </c>
    </row>
    <row r="279" customHeight="1" spans="1:2">
      <c r="A279" s="53">
        <f t="shared" si="8"/>
        <v>0</v>
      </c>
      <c r="B279" s="53">
        <f>COUNTIF($A$4:$A279,1)</f>
        <v>3</v>
      </c>
    </row>
    <row r="280" customHeight="1" spans="1:2">
      <c r="A280" s="53">
        <f t="shared" si="8"/>
        <v>0</v>
      </c>
      <c r="B280" s="53">
        <f>COUNTIF($A$4:$A280,1)</f>
        <v>3</v>
      </c>
    </row>
    <row r="281" customHeight="1" spans="1:2">
      <c r="A281" s="53">
        <f t="shared" si="8"/>
        <v>0</v>
      </c>
      <c r="B281" s="53">
        <f>COUNTIF($A$4:$A281,1)</f>
        <v>3</v>
      </c>
    </row>
    <row r="282" customHeight="1" spans="1:2">
      <c r="A282" s="53">
        <f t="shared" si="8"/>
        <v>0</v>
      </c>
      <c r="B282" s="53">
        <f>COUNTIF($A$4:$A282,1)</f>
        <v>3</v>
      </c>
    </row>
    <row r="283" customHeight="1" spans="1:2">
      <c r="A283" s="53">
        <f t="shared" si="8"/>
        <v>0</v>
      </c>
      <c r="B283" s="53">
        <f>COUNTIF($A$4:$A283,1)</f>
        <v>3</v>
      </c>
    </row>
    <row r="284" customHeight="1" spans="1:2">
      <c r="A284" s="53">
        <f t="shared" si="8"/>
        <v>0</v>
      </c>
      <c r="B284" s="53">
        <f>COUNTIF($A$4:$A284,1)</f>
        <v>3</v>
      </c>
    </row>
    <row r="285" customHeight="1" spans="1:2">
      <c r="A285" s="53">
        <f t="shared" si="8"/>
        <v>0</v>
      </c>
      <c r="B285" s="53">
        <f>COUNTIF($A$4:$A285,1)</f>
        <v>3</v>
      </c>
    </row>
    <row r="286" customHeight="1" spans="1:2">
      <c r="A286" s="53">
        <f t="shared" si="8"/>
        <v>0</v>
      </c>
      <c r="B286" s="53">
        <f>COUNTIF($A$4:$A286,1)</f>
        <v>3</v>
      </c>
    </row>
    <row r="287" customHeight="1" spans="1:2">
      <c r="A287" s="53">
        <f t="shared" si="8"/>
        <v>0</v>
      </c>
      <c r="B287" s="53">
        <f>COUNTIF($A$4:$A287,1)</f>
        <v>3</v>
      </c>
    </row>
    <row r="288" customHeight="1" spans="1:2">
      <c r="A288" s="53">
        <f t="shared" si="8"/>
        <v>0</v>
      </c>
      <c r="B288" s="53">
        <f>COUNTIF($A$4:$A288,1)</f>
        <v>3</v>
      </c>
    </row>
    <row r="289" customHeight="1" spans="1:2">
      <c r="A289" s="53">
        <f t="shared" si="8"/>
        <v>0</v>
      </c>
      <c r="B289" s="53">
        <f>COUNTIF($A$4:$A289,1)</f>
        <v>3</v>
      </c>
    </row>
    <row r="290" customHeight="1" spans="1:2">
      <c r="A290" s="53">
        <f t="shared" si="8"/>
        <v>0</v>
      </c>
      <c r="B290" s="53">
        <f>COUNTIF($A$4:$A290,1)</f>
        <v>3</v>
      </c>
    </row>
    <row r="291" customHeight="1" spans="1:2">
      <c r="A291" s="53">
        <f t="shared" si="8"/>
        <v>0</v>
      </c>
      <c r="B291" s="53">
        <f>COUNTIF($A$4:$A291,1)</f>
        <v>3</v>
      </c>
    </row>
    <row r="292" customHeight="1" spans="1:2">
      <c r="A292" s="53">
        <f t="shared" si="8"/>
        <v>0</v>
      </c>
      <c r="B292" s="53">
        <f>COUNTIF($A$4:$A292,1)</f>
        <v>3</v>
      </c>
    </row>
    <row r="293" customHeight="1" spans="1:2">
      <c r="A293" s="53">
        <f t="shared" si="8"/>
        <v>0</v>
      </c>
      <c r="B293" s="53">
        <f>COUNTIF($A$4:$A293,1)</f>
        <v>3</v>
      </c>
    </row>
    <row r="294" customHeight="1" spans="1:2">
      <c r="A294" s="53">
        <f t="shared" si="8"/>
        <v>0</v>
      </c>
      <c r="B294" s="53">
        <f>COUNTIF($A$4:$A294,1)</f>
        <v>3</v>
      </c>
    </row>
    <row r="295" customHeight="1" spans="1:2">
      <c r="A295" s="53">
        <f t="shared" si="8"/>
        <v>0</v>
      </c>
      <c r="B295" s="53">
        <f>COUNTIF($A$4:$A295,1)</f>
        <v>3</v>
      </c>
    </row>
    <row r="296" customHeight="1" spans="1:2">
      <c r="A296" s="53">
        <f t="shared" si="8"/>
        <v>0</v>
      </c>
      <c r="B296" s="53">
        <f>COUNTIF($A$4:$A296,1)</f>
        <v>3</v>
      </c>
    </row>
    <row r="297" customHeight="1" spans="1:2">
      <c r="A297" s="53">
        <f t="shared" si="8"/>
        <v>0</v>
      </c>
      <c r="B297" s="53">
        <f>COUNTIF($A$4:$A297,1)</f>
        <v>3</v>
      </c>
    </row>
    <row r="298" customHeight="1" spans="1:2">
      <c r="A298" s="53">
        <f t="shared" si="8"/>
        <v>0</v>
      </c>
      <c r="B298" s="53">
        <f>COUNTIF($A$4:$A298,1)</f>
        <v>3</v>
      </c>
    </row>
    <row r="299" customHeight="1" spans="1:2">
      <c r="A299" s="53">
        <f t="shared" si="8"/>
        <v>0</v>
      </c>
      <c r="B299" s="53">
        <f>COUNTIF($A$4:$A299,1)</f>
        <v>3</v>
      </c>
    </row>
    <row r="300" customHeight="1" spans="1:2">
      <c r="A300" s="53">
        <f t="shared" si="8"/>
        <v>0</v>
      </c>
      <c r="B300" s="53">
        <f>COUNTIF($A$4:$A300,1)</f>
        <v>3</v>
      </c>
    </row>
    <row r="301" customHeight="1" spans="1:2">
      <c r="A301" s="53">
        <f t="shared" si="8"/>
        <v>0</v>
      </c>
      <c r="B301" s="53">
        <f>COUNTIF($A$4:$A301,1)</f>
        <v>3</v>
      </c>
    </row>
    <row r="302" customHeight="1" spans="1:2">
      <c r="A302" s="53">
        <f t="shared" si="8"/>
        <v>0</v>
      </c>
      <c r="B302" s="53">
        <f>COUNTIF($A$4:$A302,1)</f>
        <v>3</v>
      </c>
    </row>
    <row r="303" customHeight="1" spans="1:2">
      <c r="A303" s="53">
        <f t="shared" si="8"/>
        <v>0</v>
      </c>
      <c r="B303" s="53">
        <f>COUNTIF($A$4:$A303,1)</f>
        <v>3</v>
      </c>
    </row>
    <row r="304" customHeight="1" spans="1:2">
      <c r="A304" s="53">
        <f t="shared" si="8"/>
        <v>0</v>
      </c>
      <c r="B304" s="53">
        <f>COUNTIF($A$4:$A304,1)</f>
        <v>3</v>
      </c>
    </row>
    <row r="305" customHeight="1" spans="1:2">
      <c r="A305" s="53">
        <f t="shared" si="8"/>
        <v>0</v>
      </c>
      <c r="B305" s="53">
        <f>COUNTIF($A$4:$A305,1)</f>
        <v>3</v>
      </c>
    </row>
    <row r="306" customHeight="1" spans="1:2">
      <c r="A306" s="53">
        <f t="shared" si="8"/>
        <v>0</v>
      </c>
      <c r="B306" s="53">
        <f>COUNTIF($A$4:$A306,1)</f>
        <v>3</v>
      </c>
    </row>
    <row r="307" customHeight="1" spans="1:2">
      <c r="A307" s="53">
        <f t="shared" si="8"/>
        <v>0</v>
      </c>
      <c r="B307" s="53">
        <f>COUNTIF($A$4:$A307,1)</f>
        <v>3</v>
      </c>
    </row>
    <row r="308" customHeight="1" spans="1:2">
      <c r="A308" s="53">
        <f t="shared" si="8"/>
        <v>0</v>
      </c>
      <c r="B308" s="53">
        <f>COUNTIF($A$4:$A308,1)</f>
        <v>3</v>
      </c>
    </row>
    <row r="309" customHeight="1" spans="1:2">
      <c r="A309" s="53">
        <f t="shared" si="8"/>
        <v>0</v>
      </c>
      <c r="B309" s="53">
        <f>COUNTIF($A$4:$A309,1)</f>
        <v>3</v>
      </c>
    </row>
    <row r="310" customHeight="1" spans="1:2">
      <c r="A310" s="53">
        <f t="shared" si="8"/>
        <v>0</v>
      </c>
      <c r="B310" s="53">
        <f>COUNTIF($A$4:$A310,1)</f>
        <v>3</v>
      </c>
    </row>
    <row r="311" customHeight="1" spans="1:2">
      <c r="A311" s="53">
        <f t="shared" si="8"/>
        <v>0</v>
      </c>
      <c r="B311" s="53">
        <f>COUNTIF($A$4:$A311,1)</f>
        <v>3</v>
      </c>
    </row>
    <row r="312" customHeight="1" spans="1:2">
      <c r="A312" s="53">
        <f t="shared" si="8"/>
        <v>0</v>
      </c>
      <c r="B312" s="53">
        <f>COUNTIF($A$4:$A312,1)</f>
        <v>3</v>
      </c>
    </row>
    <row r="313" customHeight="1" spans="1:2">
      <c r="A313" s="53">
        <f t="shared" si="8"/>
        <v>0</v>
      </c>
      <c r="B313" s="53">
        <f>COUNTIF($A$4:$A313,1)</f>
        <v>3</v>
      </c>
    </row>
    <row r="314" customHeight="1" spans="1:2">
      <c r="A314" s="53">
        <f t="shared" si="8"/>
        <v>0</v>
      </c>
      <c r="B314" s="53">
        <f>COUNTIF($A$4:$A314,1)</f>
        <v>3</v>
      </c>
    </row>
    <row r="315" customHeight="1" spans="1:2">
      <c r="A315" s="53">
        <f t="shared" si="8"/>
        <v>0</v>
      </c>
      <c r="B315" s="53">
        <f>COUNTIF($A$4:$A315,1)</f>
        <v>3</v>
      </c>
    </row>
    <row r="316" customHeight="1" spans="1:2">
      <c r="A316" s="53">
        <f t="shared" si="8"/>
        <v>0</v>
      </c>
      <c r="B316" s="53">
        <f>COUNTIF($A$4:$A316,1)</f>
        <v>3</v>
      </c>
    </row>
    <row r="317" customHeight="1" spans="1:2">
      <c r="A317" s="53">
        <f t="shared" si="8"/>
        <v>0</v>
      </c>
      <c r="B317" s="53">
        <f>COUNTIF($A$4:$A317,1)</f>
        <v>3</v>
      </c>
    </row>
    <row r="318" customHeight="1" spans="1:2">
      <c r="A318" s="53">
        <f t="shared" si="8"/>
        <v>0</v>
      </c>
      <c r="B318" s="53">
        <f>COUNTIF($A$4:$A318,1)</f>
        <v>3</v>
      </c>
    </row>
    <row r="319" customHeight="1" spans="1:2">
      <c r="A319" s="53">
        <f t="shared" si="8"/>
        <v>0</v>
      </c>
      <c r="B319" s="53">
        <f>COUNTIF($A$4:$A319,1)</f>
        <v>3</v>
      </c>
    </row>
    <row r="320" customHeight="1" spans="1:2">
      <c r="A320" s="53">
        <f t="shared" si="8"/>
        <v>0</v>
      </c>
      <c r="B320" s="53">
        <f>COUNTIF($A$4:$A320,1)</f>
        <v>3</v>
      </c>
    </row>
    <row r="321" customHeight="1" spans="1:2">
      <c r="A321" s="53">
        <f t="shared" si="8"/>
        <v>0</v>
      </c>
      <c r="B321" s="53">
        <f>COUNTIF($A$4:$A321,1)</f>
        <v>3</v>
      </c>
    </row>
    <row r="322" customHeight="1" spans="1:2">
      <c r="A322" s="53">
        <f t="shared" si="8"/>
        <v>0</v>
      </c>
      <c r="B322" s="53">
        <f>COUNTIF($A$4:$A322,1)</f>
        <v>3</v>
      </c>
    </row>
    <row r="323" customHeight="1" spans="1:2">
      <c r="A323" s="53">
        <f t="shared" si="8"/>
        <v>0</v>
      </c>
      <c r="B323" s="53">
        <f>COUNTIF($A$4:$A323,1)</f>
        <v>3</v>
      </c>
    </row>
    <row r="324" customHeight="1" spans="1:2">
      <c r="A324" s="53">
        <f t="shared" si="8"/>
        <v>0</v>
      </c>
      <c r="B324" s="53">
        <f>COUNTIF($A$4:$A324,1)</f>
        <v>3</v>
      </c>
    </row>
    <row r="325" customHeight="1" spans="1:2">
      <c r="A325" s="53">
        <f t="shared" ref="A325:A388" si="9">IF(AND(C325=$I$2,D325=$J$2),1,0)</f>
        <v>0</v>
      </c>
      <c r="B325" s="53">
        <f>COUNTIF($A$4:$A325,1)</f>
        <v>3</v>
      </c>
    </row>
    <row r="326" customHeight="1" spans="1:2">
      <c r="A326" s="53">
        <f t="shared" si="9"/>
        <v>0</v>
      </c>
      <c r="B326" s="53">
        <f>COUNTIF($A$4:$A326,1)</f>
        <v>3</v>
      </c>
    </row>
    <row r="327" customHeight="1" spans="1:2">
      <c r="A327" s="53">
        <f t="shared" si="9"/>
        <v>0</v>
      </c>
      <c r="B327" s="53">
        <f>COUNTIF($A$4:$A327,1)</f>
        <v>3</v>
      </c>
    </row>
    <row r="328" customHeight="1" spans="1:2">
      <c r="A328" s="53">
        <f t="shared" si="9"/>
        <v>0</v>
      </c>
      <c r="B328" s="53">
        <f>COUNTIF($A$4:$A328,1)</f>
        <v>3</v>
      </c>
    </row>
    <row r="329" customHeight="1" spans="1:2">
      <c r="A329" s="53">
        <f t="shared" si="9"/>
        <v>0</v>
      </c>
      <c r="B329" s="53">
        <f>COUNTIF($A$4:$A329,1)</f>
        <v>3</v>
      </c>
    </row>
    <row r="330" customHeight="1" spans="1:2">
      <c r="A330" s="53">
        <f t="shared" si="9"/>
        <v>0</v>
      </c>
      <c r="B330" s="53">
        <f>COUNTIF($A$4:$A330,1)</f>
        <v>3</v>
      </c>
    </row>
    <row r="331" customHeight="1" spans="1:2">
      <c r="A331" s="53">
        <f t="shared" si="9"/>
        <v>0</v>
      </c>
      <c r="B331" s="53">
        <f>COUNTIF($A$4:$A331,1)</f>
        <v>3</v>
      </c>
    </row>
    <row r="332" customHeight="1" spans="1:2">
      <c r="A332" s="53">
        <f t="shared" si="9"/>
        <v>0</v>
      </c>
      <c r="B332" s="53">
        <f>COUNTIF($A$4:$A332,1)</f>
        <v>3</v>
      </c>
    </row>
    <row r="333" customHeight="1" spans="1:2">
      <c r="A333" s="53">
        <f t="shared" si="9"/>
        <v>0</v>
      </c>
      <c r="B333" s="53">
        <f>COUNTIF($A$4:$A333,1)</f>
        <v>3</v>
      </c>
    </row>
    <row r="334" customHeight="1" spans="1:2">
      <c r="A334" s="53">
        <f t="shared" si="9"/>
        <v>0</v>
      </c>
      <c r="B334" s="53">
        <f>COUNTIF($A$4:$A334,1)</f>
        <v>3</v>
      </c>
    </row>
    <row r="335" customHeight="1" spans="1:2">
      <c r="A335" s="53">
        <f t="shared" si="9"/>
        <v>0</v>
      </c>
      <c r="B335" s="53">
        <f>COUNTIF($A$4:$A335,1)</f>
        <v>3</v>
      </c>
    </row>
    <row r="336" customHeight="1" spans="1:2">
      <c r="A336" s="53">
        <f t="shared" si="9"/>
        <v>0</v>
      </c>
      <c r="B336" s="53">
        <f>COUNTIF($A$4:$A336,1)</f>
        <v>3</v>
      </c>
    </row>
    <row r="337" customHeight="1" spans="1:2">
      <c r="A337" s="53">
        <f t="shared" si="9"/>
        <v>0</v>
      </c>
      <c r="B337" s="53">
        <f>COUNTIF($A$4:$A337,1)</f>
        <v>3</v>
      </c>
    </row>
    <row r="338" customHeight="1" spans="1:2">
      <c r="A338" s="53">
        <f t="shared" si="9"/>
        <v>0</v>
      </c>
      <c r="B338" s="53">
        <f>COUNTIF($A$4:$A338,1)</f>
        <v>3</v>
      </c>
    </row>
    <row r="339" customHeight="1" spans="1:2">
      <c r="A339" s="53">
        <f t="shared" si="9"/>
        <v>0</v>
      </c>
      <c r="B339" s="53">
        <f>COUNTIF($A$4:$A339,1)</f>
        <v>3</v>
      </c>
    </row>
    <row r="340" customHeight="1" spans="1:2">
      <c r="A340" s="53">
        <f t="shared" si="9"/>
        <v>0</v>
      </c>
      <c r="B340" s="53">
        <f>COUNTIF($A$4:$A340,1)</f>
        <v>3</v>
      </c>
    </row>
    <row r="341" customHeight="1" spans="1:2">
      <c r="A341" s="53">
        <f t="shared" si="9"/>
        <v>0</v>
      </c>
      <c r="B341" s="53">
        <f>COUNTIF($A$4:$A341,1)</f>
        <v>3</v>
      </c>
    </row>
    <row r="342" customHeight="1" spans="1:2">
      <c r="A342" s="53">
        <f t="shared" si="9"/>
        <v>0</v>
      </c>
      <c r="B342" s="53">
        <f>COUNTIF($A$4:$A342,1)</f>
        <v>3</v>
      </c>
    </row>
    <row r="343" customHeight="1" spans="1:2">
      <c r="A343" s="53">
        <f t="shared" si="9"/>
        <v>0</v>
      </c>
      <c r="B343" s="53">
        <f>COUNTIF($A$4:$A343,1)</f>
        <v>3</v>
      </c>
    </row>
    <row r="344" customHeight="1" spans="1:2">
      <c r="A344" s="53">
        <f t="shared" si="9"/>
        <v>0</v>
      </c>
      <c r="B344" s="53">
        <f>COUNTIF($A$4:$A344,1)</f>
        <v>3</v>
      </c>
    </row>
    <row r="345" customHeight="1" spans="1:2">
      <c r="A345" s="53">
        <f t="shared" si="9"/>
        <v>0</v>
      </c>
      <c r="B345" s="53">
        <f>COUNTIF($A$4:$A345,1)</f>
        <v>3</v>
      </c>
    </row>
    <row r="346" customHeight="1" spans="1:2">
      <c r="A346" s="53">
        <f t="shared" si="9"/>
        <v>0</v>
      </c>
      <c r="B346" s="53">
        <f>COUNTIF($A$4:$A346,1)</f>
        <v>3</v>
      </c>
    </row>
    <row r="347" customHeight="1" spans="1:2">
      <c r="A347" s="53">
        <f t="shared" si="9"/>
        <v>0</v>
      </c>
      <c r="B347" s="53">
        <f>COUNTIF($A$4:$A347,1)</f>
        <v>3</v>
      </c>
    </row>
    <row r="348" customHeight="1" spans="1:2">
      <c r="A348" s="53">
        <f t="shared" si="9"/>
        <v>0</v>
      </c>
      <c r="B348" s="53">
        <f>COUNTIF($A$4:$A348,1)</f>
        <v>3</v>
      </c>
    </row>
    <row r="349" customHeight="1" spans="1:2">
      <c r="A349" s="53">
        <f t="shared" si="9"/>
        <v>0</v>
      </c>
      <c r="B349" s="53">
        <f>COUNTIF($A$4:$A349,1)</f>
        <v>3</v>
      </c>
    </row>
    <row r="350" customHeight="1" spans="1:2">
      <c r="A350" s="53">
        <f t="shared" si="9"/>
        <v>0</v>
      </c>
      <c r="B350" s="53">
        <f>COUNTIF($A$4:$A350,1)</f>
        <v>3</v>
      </c>
    </row>
    <row r="351" customHeight="1" spans="1:2">
      <c r="A351" s="53">
        <f t="shared" si="9"/>
        <v>0</v>
      </c>
      <c r="B351" s="53">
        <f>COUNTIF($A$4:$A351,1)</f>
        <v>3</v>
      </c>
    </row>
    <row r="352" customHeight="1" spans="1:2">
      <c r="A352" s="53">
        <f t="shared" si="9"/>
        <v>0</v>
      </c>
      <c r="B352" s="53">
        <f>COUNTIF($A$4:$A352,1)</f>
        <v>3</v>
      </c>
    </row>
    <row r="353" customHeight="1" spans="1:2">
      <c r="A353" s="53">
        <f t="shared" si="9"/>
        <v>0</v>
      </c>
      <c r="B353" s="53">
        <f>COUNTIF($A$4:$A353,1)</f>
        <v>3</v>
      </c>
    </row>
    <row r="354" customHeight="1" spans="1:2">
      <c r="A354" s="53">
        <f t="shared" si="9"/>
        <v>0</v>
      </c>
      <c r="B354" s="53">
        <f>COUNTIF($A$4:$A354,1)</f>
        <v>3</v>
      </c>
    </row>
    <row r="355" customHeight="1" spans="1:2">
      <c r="A355" s="53">
        <f t="shared" si="9"/>
        <v>0</v>
      </c>
      <c r="B355" s="53">
        <f>COUNTIF($A$4:$A355,1)</f>
        <v>3</v>
      </c>
    </row>
    <row r="356" customHeight="1" spans="1:2">
      <c r="A356" s="53">
        <f t="shared" si="9"/>
        <v>0</v>
      </c>
      <c r="B356" s="53">
        <f>COUNTIF($A$4:$A356,1)</f>
        <v>3</v>
      </c>
    </row>
    <row r="357" customHeight="1" spans="1:2">
      <c r="A357" s="53">
        <f t="shared" si="9"/>
        <v>0</v>
      </c>
      <c r="B357" s="53">
        <f>COUNTIF($A$4:$A357,1)</f>
        <v>3</v>
      </c>
    </row>
    <row r="358" customHeight="1" spans="1:2">
      <c r="A358" s="53">
        <f t="shared" si="9"/>
        <v>0</v>
      </c>
      <c r="B358" s="53">
        <f>COUNTIF($A$4:$A358,1)</f>
        <v>3</v>
      </c>
    </row>
    <row r="359" customHeight="1" spans="1:2">
      <c r="A359" s="53">
        <f t="shared" si="9"/>
        <v>0</v>
      </c>
      <c r="B359" s="53">
        <f>COUNTIF($A$4:$A359,1)</f>
        <v>3</v>
      </c>
    </row>
    <row r="360" customHeight="1" spans="1:2">
      <c r="A360" s="53">
        <f t="shared" si="9"/>
        <v>0</v>
      </c>
      <c r="B360" s="53">
        <f>COUNTIF($A$4:$A360,1)</f>
        <v>3</v>
      </c>
    </row>
    <row r="361" customHeight="1" spans="1:2">
      <c r="A361" s="53">
        <f t="shared" si="9"/>
        <v>0</v>
      </c>
      <c r="B361" s="53">
        <f>COUNTIF($A$4:$A361,1)</f>
        <v>3</v>
      </c>
    </row>
    <row r="362" customHeight="1" spans="1:2">
      <c r="A362" s="53">
        <f t="shared" si="9"/>
        <v>0</v>
      </c>
      <c r="B362" s="53">
        <f>COUNTIF($A$4:$A362,1)</f>
        <v>3</v>
      </c>
    </row>
    <row r="363" customHeight="1" spans="1:2">
      <c r="A363" s="53">
        <f t="shared" si="9"/>
        <v>0</v>
      </c>
      <c r="B363" s="53">
        <f>COUNTIF($A$4:$A363,1)</f>
        <v>3</v>
      </c>
    </row>
    <row r="364" customHeight="1" spans="1:2">
      <c r="A364" s="53">
        <f t="shared" si="9"/>
        <v>0</v>
      </c>
      <c r="B364" s="53">
        <f>COUNTIF($A$4:$A364,1)</f>
        <v>3</v>
      </c>
    </row>
    <row r="365" customHeight="1" spans="1:2">
      <c r="A365" s="53">
        <f t="shared" si="9"/>
        <v>0</v>
      </c>
      <c r="B365" s="53">
        <f>COUNTIF($A$4:$A365,1)</f>
        <v>3</v>
      </c>
    </row>
    <row r="366" customHeight="1" spans="1:2">
      <c r="A366" s="53">
        <f t="shared" si="9"/>
        <v>0</v>
      </c>
      <c r="B366" s="53">
        <f>COUNTIF($A$4:$A366,1)</f>
        <v>3</v>
      </c>
    </row>
    <row r="367" customHeight="1" spans="1:2">
      <c r="A367" s="53">
        <f t="shared" si="9"/>
        <v>0</v>
      </c>
      <c r="B367" s="53">
        <f>COUNTIF($A$4:$A367,1)</f>
        <v>3</v>
      </c>
    </row>
    <row r="368" customHeight="1" spans="1:2">
      <c r="A368" s="53">
        <f t="shared" si="9"/>
        <v>0</v>
      </c>
      <c r="B368" s="53">
        <f>COUNTIF($A$4:$A368,1)</f>
        <v>3</v>
      </c>
    </row>
    <row r="369" customHeight="1" spans="1:2">
      <c r="A369" s="53">
        <f t="shared" si="9"/>
        <v>0</v>
      </c>
      <c r="B369" s="53">
        <f>COUNTIF($A$4:$A369,1)</f>
        <v>3</v>
      </c>
    </row>
    <row r="370" customHeight="1" spans="1:2">
      <c r="A370" s="53">
        <f t="shared" si="9"/>
        <v>0</v>
      </c>
      <c r="B370" s="53">
        <f>COUNTIF($A$4:$A370,1)</f>
        <v>3</v>
      </c>
    </row>
    <row r="371" customHeight="1" spans="1:2">
      <c r="A371" s="53">
        <f t="shared" si="9"/>
        <v>0</v>
      </c>
      <c r="B371" s="53">
        <f>COUNTIF($A$4:$A371,1)</f>
        <v>3</v>
      </c>
    </row>
    <row r="372" customHeight="1" spans="1:2">
      <c r="A372" s="53">
        <f t="shared" si="9"/>
        <v>0</v>
      </c>
      <c r="B372" s="53">
        <f>COUNTIF($A$4:$A372,1)</f>
        <v>3</v>
      </c>
    </row>
    <row r="373" customHeight="1" spans="1:2">
      <c r="A373" s="53">
        <f t="shared" si="9"/>
        <v>0</v>
      </c>
      <c r="B373" s="53">
        <f>COUNTIF($A$4:$A373,1)</f>
        <v>3</v>
      </c>
    </row>
    <row r="374" customHeight="1" spans="1:2">
      <c r="A374" s="53">
        <f t="shared" si="9"/>
        <v>0</v>
      </c>
      <c r="B374" s="53">
        <f>COUNTIF($A$4:$A374,1)</f>
        <v>3</v>
      </c>
    </row>
    <row r="375" customHeight="1" spans="1:2">
      <c r="A375" s="53">
        <f t="shared" si="9"/>
        <v>0</v>
      </c>
      <c r="B375" s="53">
        <f>COUNTIF($A$4:$A375,1)</f>
        <v>3</v>
      </c>
    </row>
    <row r="376" customHeight="1" spans="1:2">
      <c r="A376" s="53">
        <f t="shared" si="9"/>
        <v>0</v>
      </c>
      <c r="B376" s="53">
        <f>COUNTIF($A$4:$A376,1)</f>
        <v>3</v>
      </c>
    </row>
    <row r="377" customHeight="1" spans="1:2">
      <c r="A377" s="53">
        <f t="shared" si="9"/>
        <v>0</v>
      </c>
      <c r="B377" s="53">
        <f>COUNTIF($A$4:$A377,1)</f>
        <v>3</v>
      </c>
    </row>
    <row r="378" customHeight="1" spans="1:2">
      <c r="A378" s="53">
        <f t="shared" si="9"/>
        <v>0</v>
      </c>
      <c r="B378" s="53">
        <f>COUNTIF($A$4:$A378,1)</f>
        <v>3</v>
      </c>
    </row>
    <row r="379" customHeight="1" spans="1:2">
      <c r="A379" s="53">
        <f t="shared" si="9"/>
        <v>0</v>
      </c>
      <c r="B379" s="53">
        <f>COUNTIF($A$4:$A379,1)</f>
        <v>3</v>
      </c>
    </row>
    <row r="380" customHeight="1" spans="1:2">
      <c r="A380" s="53">
        <f t="shared" si="9"/>
        <v>0</v>
      </c>
      <c r="B380" s="53">
        <f>COUNTIF($A$4:$A380,1)</f>
        <v>3</v>
      </c>
    </row>
    <row r="381" customHeight="1" spans="1:2">
      <c r="A381" s="53">
        <f t="shared" si="9"/>
        <v>0</v>
      </c>
      <c r="B381" s="53">
        <f>COUNTIF($A$4:$A381,1)</f>
        <v>3</v>
      </c>
    </row>
    <row r="382" customHeight="1" spans="1:2">
      <c r="A382" s="53">
        <f t="shared" si="9"/>
        <v>0</v>
      </c>
      <c r="B382" s="53">
        <f>COUNTIF($A$4:$A382,1)</f>
        <v>3</v>
      </c>
    </row>
    <row r="383" customHeight="1" spans="1:2">
      <c r="A383" s="53">
        <f t="shared" si="9"/>
        <v>0</v>
      </c>
      <c r="B383" s="53">
        <f>COUNTIF($A$4:$A383,1)</f>
        <v>3</v>
      </c>
    </row>
    <row r="384" customHeight="1" spans="1:2">
      <c r="A384" s="53">
        <f t="shared" si="9"/>
        <v>0</v>
      </c>
      <c r="B384" s="53">
        <f>COUNTIF($A$4:$A384,1)</f>
        <v>3</v>
      </c>
    </row>
    <row r="385" customHeight="1" spans="1:2">
      <c r="A385" s="53">
        <f t="shared" si="9"/>
        <v>0</v>
      </c>
      <c r="B385" s="53">
        <f>COUNTIF($A$4:$A385,1)</f>
        <v>3</v>
      </c>
    </row>
    <row r="386" customHeight="1" spans="1:2">
      <c r="A386" s="53">
        <f t="shared" si="9"/>
        <v>0</v>
      </c>
      <c r="B386" s="53">
        <f>COUNTIF($A$4:$A386,1)</f>
        <v>3</v>
      </c>
    </row>
    <row r="387" customHeight="1" spans="1:2">
      <c r="A387" s="53">
        <f t="shared" si="9"/>
        <v>0</v>
      </c>
      <c r="B387" s="53">
        <f>COUNTIF($A$4:$A387,1)</f>
        <v>3</v>
      </c>
    </row>
    <row r="388" customHeight="1" spans="1:2">
      <c r="A388" s="53">
        <f t="shared" si="9"/>
        <v>0</v>
      </c>
      <c r="B388" s="53">
        <f>COUNTIF($A$4:$A388,1)</f>
        <v>3</v>
      </c>
    </row>
    <row r="389" customHeight="1" spans="1:2">
      <c r="A389" s="53">
        <f t="shared" ref="A389:A452" si="10">IF(AND(C389=$I$2,D389=$J$2),1,0)</f>
        <v>0</v>
      </c>
      <c r="B389" s="53">
        <f>COUNTIF($A$4:$A389,1)</f>
        <v>3</v>
      </c>
    </row>
    <row r="390" customHeight="1" spans="1:2">
      <c r="A390" s="53">
        <f t="shared" si="10"/>
        <v>0</v>
      </c>
      <c r="B390" s="53">
        <f>COUNTIF($A$4:$A390,1)</f>
        <v>3</v>
      </c>
    </row>
    <row r="391" customHeight="1" spans="1:2">
      <c r="A391" s="53">
        <f t="shared" si="10"/>
        <v>0</v>
      </c>
      <c r="B391" s="53">
        <f>COUNTIF($A$4:$A391,1)</f>
        <v>3</v>
      </c>
    </row>
    <row r="392" customHeight="1" spans="1:2">
      <c r="A392" s="53">
        <f t="shared" si="10"/>
        <v>0</v>
      </c>
      <c r="B392" s="53">
        <f>COUNTIF($A$4:$A392,1)</f>
        <v>3</v>
      </c>
    </row>
    <row r="393" customHeight="1" spans="1:2">
      <c r="A393" s="53">
        <f t="shared" si="10"/>
        <v>0</v>
      </c>
      <c r="B393" s="53">
        <f>COUNTIF($A$4:$A393,1)</f>
        <v>3</v>
      </c>
    </row>
    <row r="394" customHeight="1" spans="1:2">
      <c r="A394" s="53">
        <f t="shared" si="10"/>
        <v>0</v>
      </c>
      <c r="B394" s="53">
        <f>COUNTIF($A$4:$A394,1)</f>
        <v>3</v>
      </c>
    </row>
    <row r="395" customHeight="1" spans="1:2">
      <c r="A395" s="53">
        <f t="shared" si="10"/>
        <v>0</v>
      </c>
      <c r="B395" s="53">
        <f>COUNTIF($A$4:$A395,1)</f>
        <v>3</v>
      </c>
    </row>
    <row r="396" customHeight="1" spans="1:2">
      <c r="A396" s="53">
        <f t="shared" si="10"/>
        <v>0</v>
      </c>
      <c r="B396" s="53">
        <f>COUNTIF($A$4:$A396,1)</f>
        <v>3</v>
      </c>
    </row>
    <row r="397" customHeight="1" spans="1:2">
      <c r="A397" s="53">
        <f t="shared" si="10"/>
        <v>0</v>
      </c>
      <c r="B397" s="53">
        <f>COUNTIF($A$4:$A397,1)</f>
        <v>3</v>
      </c>
    </row>
    <row r="398" customHeight="1" spans="1:2">
      <c r="A398" s="53">
        <f t="shared" si="10"/>
        <v>0</v>
      </c>
      <c r="B398" s="53">
        <f>COUNTIF($A$4:$A398,1)</f>
        <v>3</v>
      </c>
    </row>
    <row r="399" customHeight="1" spans="1:2">
      <c r="A399" s="53">
        <f t="shared" si="10"/>
        <v>0</v>
      </c>
      <c r="B399" s="53">
        <f>COUNTIF($A$4:$A399,1)</f>
        <v>3</v>
      </c>
    </row>
    <row r="400" customHeight="1" spans="1:2">
      <c r="A400" s="53">
        <f t="shared" si="10"/>
        <v>0</v>
      </c>
      <c r="B400" s="53">
        <f>COUNTIF($A$4:$A400,1)</f>
        <v>3</v>
      </c>
    </row>
    <row r="401" customHeight="1" spans="1:2">
      <c r="A401" s="53">
        <f t="shared" si="10"/>
        <v>0</v>
      </c>
      <c r="B401" s="53">
        <f>COUNTIF($A$4:$A401,1)</f>
        <v>3</v>
      </c>
    </row>
    <row r="402" customHeight="1" spans="1:2">
      <c r="A402" s="53">
        <f t="shared" si="10"/>
        <v>0</v>
      </c>
      <c r="B402" s="53">
        <f>COUNTIF($A$4:$A402,1)</f>
        <v>3</v>
      </c>
    </row>
    <row r="403" customHeight="1" spans="1:2">
      <c r="A403" s="53">
        <f t="shared" si="10"/>
        <v>0</v>
      </c>
      <c r="B403" s="53">
        <f>COUNTIF($A$4:$A403,1)</f>
        <v>3</v>
      </c>
    </row>
    <row r="404" customHeight="1" spans="1:2">
      <c r="A404" s="53">
        <f t="shared" si="10"/>
        <v>0</v>
      </c>
      <c r="B404" s="53">
        <f>COUNTIF($A$4:$A404,1)</f>
        <v>3</v>
      </c>
    </row>
    <row r="405" customHeight="1" spans="1:2">
      <c r="A405" s="53">
        <f t="shared" si="10"/>
        <v>0</v>
      </c>
      <c r="B405" s="53">
        <f>COUNTIF($A$4:$A405,1)</f>
        <v>3</v>
      </c>
    </row>
    <row r="406" customHeight="1" spans="1:2">
      <c r="A406" s="53">
        <f t="shared" si="10"/>
        <v>0</v>
      </c>
      <c r="B406" s="53">
        <f>COUNTIF($A$4:$A406,1)</f>
        <v>3</v>
      </c>
    </row>
    <row r="407" customHeight="1" spans="1:2">
      <c r="A407" s="53">
        <f t="shared" si="10"/>
        <v>0</v>
      </c>
      <c r="B407" s="53">
        <f>COUNTIF($A$4:$A407,1)</f>
        <v>3</v>
      </c>
    </row>
    <row r="408" customHeight="1" spans="1:2">
      <c r="A408" s="53">
        <f t="shared" si="10"/>
        <v>0</v>
      </c>
      <c r="B408" s="53">
        <f>COUNTIF($A$4:$A408,1)</f>
        <v>3</v>
      </c>
    </row>
    <row r="409" customHeight="1" spans="1:2">
      <c r="A409" s="53">
        <f t="shared" si="10"/>
        <v>0</v>
      </c>
      <c r="B409" s="53">
        <f>COUNTIF($A$4:$A409,1)</f>
        <v>3</v>
      </c>
    </row>
    <row r="410" customHeight="1" spans="1:2">
      <c r="A410" s="53">
        <f t="shared" si="10"/>
        <v>0</v>
      </c>
      <c r="B410" s="53">
        <f>COUNTIF($A$4:$A410,1)</f>
        <v>3</v>
      </c>
    </row>
    <row r="411" customHeight="1" spans="1:2">
      <c r="A411" s="53">
        <f t="shared" si="10"/>
        <v>0</v>
      </c>
      <c r="B411" s="53">
        <f>COUNTIF($A$4:$A411,1)</f>
        <v>3</v>
      </c>
    </row>
    <row r="412" customHeight="1" spans="1:2">
      <c r="A412" s="53">
        <f t="shared" si="10"/>
        <v>0</v>
      </c>
      <c r="B412" s="53">
        <f>COUNTIF($A$4:$A412,1)</f>
        <v>3</v>
      </c>
    </row>
    <row r="413" customHeight="1" spans="1:2">
      <c r="A413" s="53">
        <f t="shared" si="10"/>
        <v>0</v>
      </c>
      <c r="B413" s="53">
        <f>COUNTIF($A$4:$A413,1)</f>
        <v>3</v>
      </c>
    </row>
    <row r="414" customHeight="1" spans="1:2">
      <c r="A414" s="53">
        <f t="shared" si="10"/>
        <v>0</v>
      </c>
      <c r="B414" s="53">
        <f>COUNTIF($A$4:$A414,1)</f>
        <v>3</v>
      </c>
    </row>
    <row r="415" customHeight="1" spans="1:2">
      <c r="A415" s="53">
        <f t="shared" si="10"/>
        <v>0</v>
      </c>
      <c r="B415" s="53">
        <f>COUNTIF($A$4:$A415,1)</f>
        <v>3</v>
      </c>
    </row>
    <row r="416" customHeight="1" spans="1:2">
      <c r="A416" s="53">
        <f t="shared" si="10"/>
        <v>0</v>
      </c>
      <c r="B416" s="53">
        <f>COUNTIF($A$4:$A416,1)</f>
        <v>3</v>
      </c>
    </row>
    <row r="417" customHeight="1" spans="1:2">
      <c r="A417" s="53">
        <f t="shared" si="10"/>
        <v>0</v>
      </c>
      <c r="B417" s="53">
        <f>COUNTIF($A$4:$A417,1)</f>
        <v>3</v>
      </c>
    </row>
    <row r="418" customHeight="1" spans="1:2">
      <c r="A418" s="53">
        <f t="shared" si="10"/>
        <v>0</v>
      </c>
      <c r="B418" s="53">
        <f>COUNTIF($A$4:$A418,1)</f>
        <v>3</v>
      </c>
    </row>
    <row r="419" customHeight="1" spans="1:2">
      <c r="A419" s="53">
        <f t="shared" si="10"/>
        <v>0</v>
      </c>
      <c r="B419" s="53">
        <f>COUNTIF($A$4:$A419,1)</f>
        <v>3</v>
      </c>
    </row>
    <row r="420" customHeight="1" spans="1:2">
      <c r="A420" s="53">
        <f t="shared" si="10"/>
        <v>0</v>
      </c>
      <c r="B420" s="53">
        <f>COUNTIF($A$4:$A420,1)</f>
        <v>3</v>
      </c>
    </row>
    <row r="421" customHeight="1" spans="1:2">
      <c r="A421" s="53">
        <f t="shared" si="10"/>
        <v>0</v>
      </c>
      <c r="B421" s="53">
        <f>COUNTIF($A$4:$A421,1)</f>
        <v>3</v>
      </c>
    </row>
    <row r="422" customHeight="1" spans="1:2">
      <c r="A422" s="53">
        <f t="shared" si="10"/>
        <v>0</v>
      </c>
      <c r="B422" s="53">
        <f>COUNTIF($A$4:$A422,1)</f>
        <v>3</v>
      </c>
    </row>
    <row r="423" customHeight="1" spans="1:2">
      <c r="A423" s="53">
        <f t="shared" si="10"/>
        <v>0</v>
      </c>
      <c r="B423" s="53">
        <f>COUNTIF($A$4:$A423,1)</f>
        <v>3</v>
      </c>
    </row>
    <row r="424" customHeight="1" spans="1:2">
      <c r="A424" s="53">
        <f t="shared" si="10"/>
        <v>0</v>
      </c>
      <c r="B424" s="53">
        <f>COUNTIF($A$4:$A424,1)</f>
        <v>3</v>
      </c>
    </row>
    <row r="425" customHeight="1" spans="1:2">
      <c r="A425" s="53">
        <f t="shared" si="10"/>
        <v>0</v>
      </c>
      <c r="B425" s="53">
        <f>COUNTIF($A$4:$A425,1)</f>
        <v>3</v>
      </c>
    </row>
    <row r="426" customHeight="1" spans="1:2">
      <c r="A426" s="53">
        <f t="shared" si="10"/>
        <v>0</v>
      </c>
      <c r="B426" s="53">
        <f>COUNTIF($A$4:$A426,1)</f>
        <v>3</v>
      </c>
    </row>
    <row r="427" customHeight="1" spans="1:2">
      <c r="A427" s="53">
        <f t="shared" si="10"/>
        <v>0</v>
      </c>
      <c r="B427" s="53">
        <f>COUNTIF($A$4:$A427,1)</f>
        <v>3</v>
      </c>
    </row>
    <row r="428" customHeight="1" spans="1:2">
      <c r="A428" s="53">
        <f t="shared" si="10"/>
        <v>0</v>
      </c>
      <c r="B428" s="53">
        <f>COUNTIF($A$4:$A428,1)</f>
        <v>3</v>
      </c>
    </row>
    <row r="429" customHeight="1" spans="1:2">
      <c r="A429" s="53">
        <f t="shared" si="10"/>
        <v>0</v>
      </c>
      <c r="B429" s="53">
        <f>COUNTIF($A$4:$A429,1)</f>
        <v>3</v>
      </c>
    </row>
    <row r="430" customHeight="1" spans="1:2">
      <c r="A430" s="53">
        <f t="shared" si="10"/>
        <v>0</v>
      </c>
      <c r="B430" s="53">
        <f>COUNTIF($A$4:$A430,1)</f>
        <v>3</v>
      </c>
    </row>
    <row r="431" customHeight="1" spans="1:2">
      <c r="A431" s="53">
        <f t="shared" si="10"/>
        <v>0</v>
      </c>
      <c r="B431" s="53">
        <f>COUNTIF($A$4:$A431,1)</f>
        <v>3</v>
      </c>
    </row>
    <row r="432" customHeight="1" spans="1:2">
      <c r="A432" s="53">
        <f t="shared" si="10"/>
        <v>0</v>
      </c>
      <c r="B432" s="53">
        <f>COUNTIF($A$4:$A432,1)</f>
        <v>3</v>
      </c>
    </row>
    <row r="433" customHeight="1" spans="1:2">
      <c r="A433" s="53">
        <f t="shared" si="10"/>
        <v>0</v>
      </c>
      <c r="B433" s="53">
        <f>COUNTIF($A$4:$A433,1)</f>
        <v>3</v>
      </c>
    </row>
    <row r="434" customHeight="1" spans="1:2">
      <c r="A434" s="53">
        <f t="shared" si="10"/>
        <v>0</v>
      </c>
      <c r="B434" s="53">
        <f>COUNTIF($A$4:$A434,1)</f>
        <v>3</v>
      </c>
    </row>
    <row r="435" customHeight="1" spans="1:2">
      <c r="A435" s="53">
        <f t="shared" si="10"/>
        <v>0</v>
      </c>
      <c r="B435" s="53">
        <f>COUNTIF($A$4:$A435,1)</f>
        <v>3</v>
      </c>
    </row>
    <row r="436" customHeight="1" spans="1:2">
      <c r="A436" s="53">
        <f t="shared" si="10"/>
        <v>0</v>
      </c>
      <c r="B436" s="53">
        <f>COUNTIF($A$4:$A436,1)</f>
        <v>3</v>
      </c>
    </row>
    <row r="437" customHeight="1" spans="1:2">
      <c r="A437" s="53">
        <f t="shared" si="10"/>
        <v>0</v>
      </c>
      <c r="B437" s="53">
        <f>COUNTIF($A$4:$A437,1)</f>
        <v>3</v>
      </c>
    </row>
    <row r="438" customHeight="1" spans="1:2">
      <c r="A438" s="53">
        <f t="shared" si="10"/>
        <v>0</v>
      </c>
      <c r="B438" s="53">
        <f>COUNTIF($A$4:$A438,1)</f>
        <v>3</v>
      </c>
    </row>
    <row r="439" customHeight="1" spans="1:2">
      <c r="A439" s="53">
        <f t="shared" si="10"/>
        <v>0</v>
      </c>
      <c r="B439" s="53">
        <f>COUNTIF($A$4:$A439,1)</f>
        <v>3</v>
      </c>
    </row>
    <row r="440" customHeight="1" spans="1:2">
      <c r="A440" s="53">
        <f t="shared" si="10"/>
        <v>0</v>
      </c>
      <c r="B440" s="53">
        <f>COUNTIF($A$4:$A440,1)</f>
        <v>3</v>
      </c>
    </row>
    <row r="441" customHeight="1" spans="1:2">
      <c r="A441" s="53">
        <f t="shared" si="10"/>
        <v>0</v>
      </c>
      <c r="B441" s="53">
        <f>COUNTIF($A$4:$A441,1)</f>
        <v>3</v>
      </c>
    </row>
    <row r="442" customHeight="1" spans="1:2">
      <c r="A442" s="53">
        <f t="shared" si="10"/>
        <v>0</v>
      </c>
      <c r="B442" s="53">
        <f>COUNTIF($A$4:$A442,1)</f>
        <v>3</v>
      </c>
    </row>
    <row r="443" customHeight="1" spans="1:2">
      <c r="A443" s="53">
        <f t="shared" si="10"/>
        <v>0</v>
      </c>
      <c r="B443" s="53">
        <f>COUNTIF($A$4:$A443,1)</f>
        <v>3</v>
      </c>
    </row>
    <row r="444" customHeight="1" spans="1:2">
      <c r="A444" s="53">
        <f t="shared" si="10"/>
        <v>0</v>
      </c>
      <c r="B444" s="53">
        <f>COUNTIF($A$4:$A444,1)</f>
        <v>3</v>
      </c>
    </row>
    <row r="445" customHeight="1" spans="1:2">
      <c r="A445" s="53">
        <f t="shared" si="10"/>
        <v>0</v>
      </c>
      <c r="B445" s="53">
        <f>COUNTIF($A$4:$A445,1)</f>
        <v>3</v>
      </c>
    </row>
    <row r="446" customHeight="1" spans="1:2">
      <c r="A446" s="53">
        <f t="shared" si="10"/>
        <v>0</v>
      </c>
      <c r="B446" s="53">
        <f>COUNTIF($A$4:$A446,1)</f>
        <v>3</v>
      </c>
    </row>
    <row r="447" customHeight="1" spans="1:2">
      <c r="A447" s="53">
        <f t="shared" si="10"/>
        <v>0</v>
      </c>
      <c r="B447" s="53">
        <f>COUNTIF($A$4:$A447,1)</f>
        <v>3</v>
      </c>
    </row>
    <row r="448" customHeight="1" spans="1:2">
      <c r="A448" s="53">
        <f t="shared" si="10"/>
        <v>0</v>
      </c>
      <c r="B448" s="53">
        <f>COUNTIF($A$4:$A448,1)</f>
        <v>3</v>
      </c>
    </row>
    <row r="449" customHeight="1" spans="1:2">
      <c r="A449" s="53">
        <f t="shared" si="10"/>
        <v>0</v>
      </c>
      <c r="B449" s="53">
        <f>COUNTIF($A$4:$A449,1)</f>
        <v>3</v>
      </c>
    </row>
    <row r="450" customHeight="1" spans="1:2">
      <c r="A450" s="53">
        <f t="shared" si="10"/>
        <v>0</v>
      </c>
      <c r="B450" s="53">
        <f>COUNTIF($A$4:$A450,1)</f>
        <v>3</v>
      </c>
    </row>
    <row r="451" customHeight="1" spans="1:2">
      <c r="A451" s="53">
        <f t="shared" si="10"/>
        <v>0</v>
      </c>
      <c r="B451" s="53">
        <f>COUNTIF($A$4:$A451,1)</f>
        <v>3</v>
      </c>
    </row>
    <row r="452" customHeight="1" spans="1:2">
      <c r="A452" s="53">
        <f t="shared" si="10"/>
        <v>0</v>
      </c>
      <c r="B452" s="53">
        <f>COUNTIF($A$4:$A452,1)</f>
        <v>3</v>
      </c>
    </row>
    <row r="453" customHeight="1" spans="1:2">
      <c r="A453" s="53">
        <f t="shared" ref="A453:A516" si="11">IF(AND(C453=$I$2,D453=$J$2),1,0)</f>
        <v>0</v>
      </c>
      <c r="B453" s="53">
        <f>COUNTIF($A$4:$A453,1)</f>
        <v>3</v>
      </c>
    </row>
    <row r="454" customHeight="1" spans="1:2">
      <c r="A454" s="53">
        <f t="shared" si="11"/>
        <v>0</v>
      </c>
      <c r="B454" s="53">
        <f>COUNTIF($A$4:$A454,1)</f>
        <v>3</v>
      </c>
    </row>
    <row r="455" customHeight="1" spans="1:2">
      <c r="A455" s="53">
        <f t="shared" si="11"/>
        <v>0</v>
      </c>
      <c r="B455" s="53">
        <f>COUNTIF($A$4:$A455,1)</f>
        <v>3</v>
      </c>
    </row>
    <row r="456" customHeight="1" spans="1:2">
      <c r="A456" s="53">
        <f t="shared" si="11"/>
        <v>0</v>
      </c>
      <c r="B456" s="53">
        <f>COUNTIF($A$4:$A456,1)</f>
        <v>3</v>
      </c>
    </row>
    <row r="457" customHeight="1" spans="1:2">
      <c r="A457" s="53">
        <f t="shared" si="11"/>
        <v>0</v>
      </c>
      <c r="B457" s="53">
        <f>COUNTIF($A$4:$A457,1)</f>
        <v>3</v>
      </c>
    </row>
    <row r="458" customHeight="1" spans="1:2">
      <c r="A458" s="53">
        <f t="shared" si="11"/>
        <v>0</v>
      </c>
      <c r="B458" s="53">
        <f>COUNTIF($A$4:$A458,1)</f>
        <v>3</v>
      </c>
    </row>
    <row r="459" customHeight="1" spans="1:2">
      <c r="A459" s="53">
        <f t="shared" si="11"/>
        <v>0</v>
      </c>
      <c r="B459" s="53">
        <f>COUNTIF($A$4:$A459,1)</f>
        <v>3</v>
      </c>
    </row>
    <row r="460" customHeight="1" spans="1:2">
      <c r="A460" s="53">
        <f t="shared" si="11"/>
        <v>0</v>
      </c>
      <c r="B460" s="53">
        <f>COUNTIF($A$4:$A460,1)</f>
        <v>3</v>
      </c>
    </row>
    <row r="461" customHeight="1" spans="1:2">
      <c r="A461" s="53">
        <f t="shared" si="11"/>
        <v>0</v>
      </c>
      <c r="B461" s="53">
        <f>COUNTIF($A$4:$A461,1)</f>
        <v>3</v>
      </c>
    </row>
    <row r="462" customHeight="1" spans="1:2">
      <c r="A462" s="53">
        <f t="shared" si="11"/>
        <v>0</v>
      </c>
      <c r="B462" s="53">
        <f>COUNTIF($A$4:$A462,1)</f>
        <v>3</v>
      </c>
    </row>
    <row r="463" customHeight="1" spans="1:2">
      <c r="A463" s="53">
        <f t="shared" si="11"/>
        <v>0</v>
      </c>
      <c r="B463" s="53">
        <f>COUNTIF($A$4:$A463,1)</f>
        <v>3</v>
      </c>
    </row>
    <row r="464" customHeight="1" spans="1:2">
      <c r="A464" s="53">
        <f t="shared" si="11"/>
        <v>0</v>
      </c>
      <c r="B464" s="53">
        <f>COUNTIF($A$4:$A464,1)</f>
        <v>3</v>
      </c>
    </row>
    <row r="465" customHeight="1" spans="1:2">
      <c r="A465" s="53">
        <f t="shared" si="11"/>
        <v>0</v>
      </c>
      <c r="B465" s="53">
        <f>COUNTIF($A$4:$A465,1)</f>
        <v>3</v>
      </c>
    </row>
    <row r="466" customHeight="1" spans="1:2">
      <c r="A466" s="53">
        <f t="shared" si="11"/>
        <v>0</v>
      </c>
      <c r="B466" s="53">
        <f>COUNTIF($A$4:$A466,1)</f>
        <v>3</v>
      </c>
    </row>
    <row r="467" customHeight="1" spans="1:2">
      <c r="A467" s="53">
        <f t="shared" si="11"/>
        <v>0</v>
      </c>
      <c r="B467" s="53">
        <f>COUNTIF($A$4:$A467,1)</f>
        <v>3</v>
      </c>
    </row>
    <row r="468" customHeight="1" spans="1:2">
      <c r="A468" s="53">
        <f t="shared" si="11"/>
        <v>0</v>
      </c>
      <c r="B468" s="53">
        <f>COUNTIF($A$4:$A468,1)</f>
        <v>3</v>
      </c>
    </row>
    <row r="469" customHeight="1" spans="1:2">
      <c r="A469" s="53">
        <f t="shared" si="11"/>
        <v>0</v>
      </c>
      <c r="B469" s="53">
        <f>COUNTIF($A$4:$A469,1)</f>
        <v>3</v>
      </c>
    </row>
    <row r="470" customHeight="1" spans="1:2">
      <c r="A470" s="53">
        <f t="shared" si="11"/>
        <v>0</v>
      </c>
      <c r="B470" s="53">
        <f>COUNTIF($A$4:$A470,1)</f>
        <v>3</v>
      </c>
    </row>
    <row r="471" customHeight="1" spans="1:2">
      <c r="A471" s="53">
        <f t="shared" si="11"/>
        <v>0</v>
      </c>
      <c r="B471" s="53">
        <f>COUNTIF($A$4:$A471,1)</f>
        <v>3</v>
      </c>
    </row>
    <row r="472" customHeight="1" spans="1:2">
      <c r="A472" s="53">
        <f t="shared" si="11"/>
        <v>0</v>
      </c>
      <c r="B472" s="53">
        <f>COUNTIF($A$4:$A472,1)</f>
        <v>3</v>
      </c>
    </row>
    <row r="473" customHeight="1" spans="1:2">
      <c r="A473" s="53">
        <f t="shared" si="11"/>
        <v>0</v>
      </c>
      <c r="B473" s="53">
        <f>COUNTIF($A$4:$A473,1)</f>
        <v>3</v>
      </c>
    </row>
    <row r="474" customHeight="1" spans="1:2">
      <c r="A474" s="53">
        <f t="shared" si="11"/>
        <v>0</v>
      </c>
      <c r="B474" s="53">
        <f>COUNTIF($A$4:$A474,1)</f>
        <v>3</v>
      </c>
    </row>
    <row r="475" customHeight="1" spans="1:2">
      <c r="A475" s="53">
        <f t="shared" si="11"/>
        <v>0</v>
      </c>
      <c r="B475" s="53">
        <f>COUNTIF($A$4:$A475,1)</f>
        <v>3</v>
      </c>
    </row>
    <row r="476" customHeight="1" spans="1:2">
      <c r="A476" s="53">
        <f t="shared" si="11"/>
        <v>0</v>
      </c>
      <c r="B476" s="53">
        <f>COUNTIF($A$4:$A476,1)</f>
        <v>3</v>
      </c>
    </row>
    <row r="477" customHeight="1" spans="1:2">
      <c r="A477" s="53">
        <f t="shared" si="11"/>
        <v>0</v>
      </c>
      <c r="B477" s="53">
        <f>COUNTIF($A$4:$A477,1)</f>
        <v>3</v>
      </c>
    </row>
    <row r="478" customHeight="1" spans="1:2">
      <c r="A478" s="53">
        <f t="shared" si="11"/>
        <v>0</v>
      </c>
      <c r="B478" s="53">
        <f>COUNTIF($A$4:$A478,1)</f>
        <v>3</v>
      </c>
    </row>
    <row r="479" customHeight="1" spans="1:2">
      <c r="A479" s="53">
        <f t="shared" si="11"/>
        <v>0</v>
      </c>
      <c r="B479" s="53">
        <f>COUNTIF($A$4:$A479,1)</f>
        <v>3</v>
      </c>
    </row>
    <row r="480" customHeight="1" spans="1:2">
      <c r="A480" s="53">
        <f t="shared" si="11"/>
        <v>0</v>
      </c>
      <c r="B480" s="53">
        <f>COUNTIF($A$4:$A480,1)</f>
        <v>3</v>
      </c>
    </row>
    <row r="481" customHeight="1" spans="1:2">
      <c r="A481" s="53">
        <f t="shared" si="11"/>
        <v>0</v>
      </c>
      <c r="B481" s="53">
        <f>COUNTIF($A$4:$A481,1)</f>
        <v>3</v>
      </c>
    </row>
    <row r="482" customHeight="1" spans="1:2">
      <c r="A482" s="53">
        <f t="shared" si="11"/>
        <v>0</v>
      </c>
      <c r="B482" s="53">
        <f>COUNTIF($A$4:$A482,1)</f>
        <v>3</v>
      </c>
    </row>
    <row r="483" customHeight="1" spans="1:2">
      <c r="A483" s="53">
        <f t="shared" si="11"/>
        <v>0</v>
      </c>
      <c r="B483" s="53">
        <f>COUNTIF($A$4:$A483,1)</f>
        <v>3</v>
      </c>
    </row>
    <row r="484" customHeight="1" spans="1:2">
      <c r="A484" s="53">
        <f t="shared" si="11"/>
        <v>0</v>
      </c>
      <c r="B484" s="53">
        <f>COUNTIF($A$4:$A484,1)</f>
        <v>3</v>
      </c>
    </row>
    <row r="485" customHeight="1" spans="1:2">
      <c r="A485" s="53">
        <f t="shared" si="11"/>
        <v>0</v>
      </c>
      <c r="B485" s="53">
        <f>COUNTIF($A$4:$A485,1)</f>
        <v>3</v>
      </c>
    </row>
    <row r="486" customHeight="1" spans="1:2">
      <c r="A486" s="53">
        <f t="shared" si="11"/>
        <v>0</v>
      </c>
      <c r="B486" s="53">
        <f>COUNTIF($A$4:$A486,1)</f>
        <v>3</v>
      </c>
    </row>
    <row r="487" customHeight="1" spans="1:2">
      <c r="A487" s="53">
        <f t="shared" si="11"/>
        <v>0</v>
      </c>
      <c r="B487" s="53">
        <f>COUNTIF($A$4:$A487,1)</f>
        <v>3</v>
      </c>
    </row>
    <row r="488" customHeight="1" spans="1:2">
      <c r="A488" s="53">
        <f t="shared" si="11"/>
        <v>0</v>
      </c>
      <c r="B488" s="53">
        <f>COUNTIF($A$4:$A488,1)</f>
        <v>3</v>
      </c>
    </row>
    <row r="489" customHeight="1" spans="1:2">
      <c r="A489" s="53">
        <f t="shared" si="11"/>
        <v>0</v>
      </c>
      <c r="B489" s="53">
        <f>COUNTIF($A$4:$A489,1)</f>
        <v>3</v>
      </c>
    </row>
    <row r="490" customHeight="1" spans="1:2">
      <c r="A490" s="53">
        <f t="shared" si="11"/>
        <v>0</v>
      </c>
      <c r="B490" s="53">
        <f>COUNTIF($A$4:$A490,1)</f>
        <v>3</v>
      </c>
    </row>
    <row r="491" customHeight="1" spans="1:2">
      <c r="A491" s="53">
        <f t="shared" si="11"/>
        <v>0</v>
      </c>
      <c r="B491" s="53">
        <f>COUNTIF($A$4:$A491,1)</f>
        <v>3</v>
      </c>
    </row>
    <row r="492" customHeight="1" spans="1:2">
      <c r="A492" s="53">
        <f t="shared" si="11"/>
        <v>0</v>
      </c>
      <c r="B492" s="53">
        <f>COUNTIF($A$4:$A492,1)</f>
        <v>3</v>
      </c>
    </row>
    <row r="493" customHeight="1" spans="1:2">
      <c r="A493" s="53">
        <f t="shared" si="11"/>
        <v>0</v>
      </c>
      <c r="B493" s="53">
        <f>COUNTIF($A$4:$A493,1)</f>
        <v>3</v>
      </c>
    </row>
    <row r="494" customHeight="1" spans="1:2">
      <c r="A494" s="53">
        <f t="shared" si="11"/>
        <v>0</v>
      </c>
      <c r="B494" s="53">
        <f>COUNTIF($A$4:$A494,1)</f>
        <v>3</v>
      </c>
    </row>
    <row r="495" customHeight="1" spans="1:2">
      <c r="A495" s="53">
        <f t="shared" si="11"/>
        <v>0</v>
      </c>
      <c r="B495" s="53">
        <f>COUNTIF($A$4:$A495,1)</f>
        <v>3</v>
      </c>
    </row>
    <row r="496" customHeight="1" spans="1:2">
      <c r="A496" s="53">
        <f t="shared" si="11"/>
        <v>0</v>
      </c>
      <c r="B496" s="53">
        <f>COUNTIF($A$4:$A496,1)</f>
        <v>3</v>
      </c>
    </row>
    <row r="497" customHeight="1" spans="1:2">
      <c r="A497" s="53">
        <f t="shared" si="11"/>
        <v>0</v>
      </c>
      <c r="B497" s="53">
        <f>COUNTIF($A$4:$A497,1)</f>
        <v>3</v>
      </c>
    </row>
    <row r="498" customHeight="1" spans="1:2">
      <c r="A498" s="53">
        <f t="shared" si="11"/>
        <v>0</v>
      </c>
      <c r="B498" s="53">
        <f>COUNTIF($A$4:$A498,1)</f>
        <v>3</v>
      </c>
    </row>
    <row r="499" customHeight="1" spans="1:2">
      <c r="A499" s="53">
        <f t="shared" si="11"/>
        <v>0</v>
      </c>
      <c r="B499" s="53">
        <f>COUNTIF($A$4:$A499,1)</f>
        <v>3</v>
      </c>
    </row>
    <row r="500" customHeight="1" spans="1:2">
      <c r="A500" s="53">
        <f t="shared" si="11"/>
        <v>0</v>
      </c>
      <c r="B500" s="53">
        <f>COUNTIF($A$4:$A500,1)</f>
        <v>3</v>
      </c>
    </row>
    <row r="501" customHeight="1" spans="1:2">
      <c r="A501" s="53">
        <f t="shared" si="11"/>
        <v>0</v>
      </c>
      <c r="B501" s="53">
        <f>COUNTIF($A$4:$A501,1)</f>
        <v>3</v>
      </c>
    </row>
    <row r="502" customHeight="1" spans="1:2">
      <c r="A502" s="53">
        <f t="shared" si="11"/>
        <v>0</v>
      </c>
      <c r="B502" s="53">
        <f>COUNTIF($A$4:$A502,1)</f>
        <v>3</v>
      </c>
    </row>
    <row r="503" customHeight="1" spans="1:2">
      <c r="A503" s="53">
        <f t="shared" si="11"/>
        <v>0</v>
      </c>
      <c r="B503" s="53">
        <f>COUNTIF($A$4:$A503,1)</f>
        <v>3</v>
      </c>
    </row>
    <row r="504" customHeight="1" spans="1:2">
      <c r="A504" s="53">
        <f t="shared" si="11"/>
        <v>0</v>
      </c>
      <c r="B504" s="53">
        <f>COUNTIF($A$4:$A504,1)</f>
        <v>3</v>
      </c>
    </row>
    <row r="505" customHeight="1" spans="1:2">
      <c r="A505" s="53">
        <f t="shared" si="11"/>
        <v>0</v>
      </c>
      <c r="B505" s="53">
        <f>COUNTIF($A$4:$A505,1)</f>
        <v>3</v>
      </c>
    </row>
    <row r="506" customHeight="1" spans="1:2">
      <c r="A506" s="53">
        <f t="shared" si="11"/>
        <v>0</v>
      </c>
      <c r="B506" s="53">
        <f>COUNTIF($A$4:$A506,1)</f>
        <v>3</v>
      </c>
    </row>
    <row r="507" customHeight="1" spans="1:2">
      <c r="A507" s="53">
        <f t="shared" si="11"/>
        <v>0</v>
      </c>
      <c r="B507" s="53">
        <f>COUNTIF($A$4:$A507,1)</f>
        <v>3</v>
      </c>
    </row>
    <row r="508" customHeight="1" spans="1:2">
      <c r="A508" s="53">
        <f t="shared" si="11"/>
        <v>0</v>
      </c>
      <c r="B508" s="53">
        <f>COUNTIF($A$4:$A508,1)</f>
        <v>3</v>
      </c>
    </row>
    <row r="509" customHeight="1" spans="1:2">
      <c r="A509" s="53">
        <f t="shared" si="11"/>
        <v>0</v>
      </c>
      <c r="B509" s="53">
        <f>COUNTIF($A$4:$A509,1)</f>
        <v>3</v>
      </c>
    </row>
    <row r="510" customHeight="1" spans="1:2">
      <c r="A510" s="53">
        <f t="shared" si="11"/>
        <v>0</v>
      </c>
      <c r="B510" s="53">
        <f>COUNTIF($A$4:$A510,1)</f>
        <v>3</v>
      </c>
    </row>
    <row r="511" customHeight="1" spans="1:2">
      <c r="A511" s="53">
        <f t="shared" si="11"/>
        <v>0</v>
      </c>
      <c r="B511" s="53">
        <f>COUNTIF($A$4:$A511,1)</f>
        <v>3</v>
      </c>
    </row>
    <row r="512" customHeight="1" spans="1:2">
      <c r="A512" s="53">
        <f t="shared" si="11"/>
        <v>0</v>
      </c>
      <c r="B512" s="53">
        <f>COUNTIF($A$4:$A512,1)</f>
        <v>3</v>
      </c>
    </row>
    <row r="513" customHeight="1" spans="1:2">
      <c r="A513" s="53">
        <f t="shared" si="11"/>
        <v>0</v>
      </c>
      <c r="B513" s="53">
        <f>COUNTIF($A$4:$A513,1)</f>
        <v>3</v>
      </c>
    </row>
    <row r="514" customHeight="1" spans="1:2">
      <c r="A514" s="53">
        <f t="shared" si="11"/>
        <v>0</v>
      </c>
      <c r="B514" s="53">
        <f>COUNTIF($A$4:$A514,1)</f>
        <v>3</v>
      </c>
    </row>
    <row r="515" customHeight="1" spans="1:2">
      <c r="A515" s="53">
        <f t="shared" si="11"/>
        <v>0</v>
      </c>
      <c r="B515" s="53">
        <f>COUNTIF($A$4:$A515,1)</f>
        <v>3</v>
      </c>
    </row>
    <row r="516" customHeight="1" spans="1:2">
      <c r="A516" s="53">
        <f t="shared" si="11"/>
        <v>0</v>
      </c>
      <c r="B516" s="53">
        <f>COUNTIF($A$4:$A516,1)</f>
        <v>3</v>
      </c>
    </row>
    <row r="517" customHeight="1" spans="1:2">
      <c r="A517" s="53">
        <f t="shared" ref="A517:A580" si="12">IF(AND(C517=$I$2,D517=$J$2),1,0)</f>
        <v>0</v>
      </c>
      <c r="B517" s="53">
        <f>COUNTIF($A$4:$A517,1)</f>
        <v>3</v>
      </c>
    </row>
    <row r="518" customHeight="1" spans="1:2">
      <c r="A518" s="53">
        <f t="shared" si="12"/>
        <v>0</v>
      </c>
      <c r="B518" s="53">
        <f>COUNTIF($A$4:$A518,1)</f>
        <v>3</v>
      </c>
    </row>
    <row r="519" customHeight="1" spans="1:2">
      <c r="A519" s="53">
        <f t="shared" si="12"/>
        <v>0</v>
      </c>
      <c r="B519" s="53">
        <f>COUNTIF($A$4:$A519,1)</f>
        <v>3</v>
      </c>
    </row>
    <row r="520" customHeight="1" spans="1:2">
      <c r="A520" s="53">
        <f t="shared" si="12"/>
        <v>0</v>
      </c>
      <c r="B520" s="53">
        <f>COUNTIF($A$4:$A520,1)</f>
        <v>3</v>
      </c>
    </row>
    <row r="521" customHeight="1" spans="1:2">
      <c r="A521" s="53">
        <f t="shared" si="12"/>
        <v>0</v>
      </c>
      <c r="B521" s="53">
        <f>COUNTIF($A$4:$A521,1)</f>
        <v>3</v>
      </c>
    </row>
    <row r="522" customHeight="1" spans="1:2">
      <c r="A522" s="53">
        <f t="shared" si="12"/>
        <v>0</v>
      </c>
      <c r="B522" s="53">
        <f>COUNTIF($A$4:$A522,1)</f>
        <v>3</v>
      </c>
    </row>
    <row r="523" customHeight="1" spans="1:2">
      <c r="A523" s="53">
        <f t="shared" si="12"/>
        <v>0</v>
      </c>
      <c r="B523" s="53">
        <f>COUNTIF($A$4:$A523,1)</f>
        <v>3</v>
      </c>
    </row>
    <row r="524" customHeight="1" spans="1:2">
      <c r="A524" s="53">
        <f t="shared" si="12"/>
        <v>0</v>
      </c>
      <c r="B524" s="53">
        <f>COUNTIF($A$4:$A524,1)</f>
        <v>3</v>
      </c>
    </row>
    <row r="525" customHeight="1" spans="1:2">
      <c r="A525" s="53">
        <f t="shared" si="12"/>
        <v>0</v>
      </c>
      <c r="B525" s="53">
        <f>COUNTIF($A$4:$A525,1)</f>
        <v>3</v>
      </c>
    </row>
    <row r="526" customHeight="1" spans="1:2">
      <c r="A526" s="53">
        <f t="shared" si="12"/>
        <v>0</v>
      </c>
      <c r="B526" s="53">
        <f>COUNTIF($A$4:$A526,1)</f>
        <v>3</v>
      </c>
    </row>
    <row r="527" customHeight="1" spans="1:2">
      <c r="A527" s="53">
        <f t="shared" si="12"/>
        <v>0</v>
      </c>
      <c r="B527" s="53">
        <f>COUNTIF($A$4:$A527,1)</f>
        <v>3</v>
      </c>
    </row>
    <row r="528" customHeight="1" spans="1:2">
      <c r="A528" s="53">
        <f t="shared" si="12"/>
        <v>0</v>
      </c>
      <c r="B528" s="53">
        <f>COUNTIF($A$4:$A528,1)</f>
        <v>3</v>
      </c>
    </row>
    <row r="529" customHeight="1" spans="1:2">
      <c r="A529" s="53">
        <f t="shared" si="12"/>
        <v>0</v>
      </c>
      <c r="B529" s="53">
        <f>COUNTIF($A$4:$A529,1)</f>
        <v>3</v>
      </c>
    </row>
    <row r="530" customHeight="1" spans="1:2">
      <c r="A530" s="53">
        <f t="shared" si="12"/>
        <v>0</v>
      </c>
      <c r="B530" s="53">
        <f>COUNTIF($A$4:$A530,1)</f>
        <v>3</v>
      </c>
    </row>
    <row r="531" customHeight="1" spans="1:2">
      <c r="A531" s="53">
        <f t="shared" si="12"/>
        <v>0</v>
      </c>
      <c r="B531" s="53">
        <f>COUNTIF($A$4:$A531,1)</f>
        <v>3</v>
      </c>
    </row>
    <row r="532" customHeight="1" spans="1:2">
      <c r="A532" s="53">
        <f t="shared" si="12"/>
        <v>0</v>
      </c>
      <c r="B532" s="53">
        <f>COUNTIF($A$4:$A532,1)</f>
        <v>3</v>
      </c>
    </row>
    <row r="533" customHeight="1" spans="1:2">
      <c r="A533" s="53">
        <f t="shared" si="12"/>
        <v>0</v>
      </c>
      <c r="B533" s="53">
        <f>COUNTIF($A$4:$A533,1)</f>
        <v>3</v>
      </c>
    </row>
    <row r="534" customHeight="1" spans="1:2">
      <c r="A534" s="53">
        <f t="shared" si="12"/>
        <v>0</v>
      </c>
      <c r="B534" s="53">
        <f>COUNTIF($A$4:$A534,1)</f>
        <v>3</v>
      </c>
    </row>
    <row r="535" customHeight="1" spans="1:2">
      <c r="A535" s="53">
        <f t="shared" si="12"/>
        <v>0</v>
      </c>
      <c r="B535" s="53">
        <f>COUNTIF($A$4:$A535,1)</f>
        <v>3</v>
      </c>
    </row>
    <row r="536" customHeight="1" spans="1:2">
      <c r="A536" s="53">
        <f t="shared" si="12"/>
        <v>0</v>
      </c>
      <c r="B536" s="53">
        <f>COUNTIF($A$4:$A536,1)</f>
        <v>3</v>
      </c>
    </row>
    <row r="537" customHeight="1" spans="1:2">
      <c r="A537" s="53">
        <f t="shared" si="12"/>
        <v>0</v>
      </c>
      <c r="B537" s="53">
        <f>COUNTIF($A$4:$A537,1)</f>
        <v>3</v>
      </c>
    </row>
    <row r="538" customHeight="1" spans="1:2">
      <c r="A538" s="53">
        <f t="shared" si="12"/>
        <v>0</v>
      </c>
      <c r="B538" s="53">
        <f>COUNTIF($A$4:$A538,1)</f>
        <v>3</v>
      </c>
    </row>
    <row r="539" customHeight="1" spans="1:2">
      <c r="A539" s="53">
        <f t="shared" si="12"/>
        <v>0</v>
      </c>
      <c r="B539" s="53">
        <f>COUNTIF($A$4:$A539,1)</f>
        <v>3</v>
      </c>
    </row>
    <row r="540" customHeight="1" spans="1:2">
      <c r="A540" s="53">
        <f t="shared" si="12"/>
        <v>0</v>
      </c>
      <c r="B540" s="53">
        <f>COUNTIF($A$4:$A540,1)</f>
        <v>3</v>
      </c>
    </row>
    <row r="541" customHeight="1" spans="1:2">
      <c r="A541" s="53">
        <f t="shared" si="12"/>
        <v>0</v>
      </c>
      <c r="B541" s="53">
        <f>COUNTIF($A$4:$A541,1)</f>
        <v>3</v>
      </c>
    </row>
    <row r="542" customHeight="1" spans="1:2">
      <c r="A542" s="53">
        <f t="shared" si="12"/>
        <v>0</v>
      </c>
      <c r="B542" s="53">
        <f>COUNTIF($A$4:$A542,1)</f>
        <v>3</v>
      </c>
    </row>
    <row r="543" customHeight="1" spans="1:2">
      <c r="A543" s="53">
        <f t="shared" si="12"/>
        <v>0</v>
      </c>
      <c r="B543" s="53">
        <f>COUNTIF($A$4:$A543,1)</f>
        <v>3</v>
      </c>
    </row>
    <row r="544" customHeight="1" spans="1:2">
      <c r="A544" s="53">
        <f t="shared" si="12"/>
        <v>0</v>
      </c>
      <c r="B544" s="53">
        <f>COUNTIF($A$4:$A544,1)</f>
        <v>3</v>
      </c>
    </row>
    <row r="545" customHeight="1" spans="1:2">
      <c r="A545" s="53">
        <f t="shared" si="12"/>
        <v>0</v>
      </c>
      <c r="B545" s="53">
        <f>COUNTIF($A$4:$A545,1)</f>
        <v>3</v>
      </c>
    </row>
    <row r="546" customHeight="1" spans="1:2">
      <c r="A546" s="53">
        <f t="shared" si="12"/>
        <v>0</v>
      </c>
      <c r="B546" s="53">
        <f>COUNTIF($A$4:$A546,1)</f>
        <v>3</v>
      </c>
    </row>
    <row r="547" customHeight="1" spans="1:2">
      <c r="A547" s="53">
        <f t="shared" si="12"/>
        <v>0</v>
      </c>
      <c r="B547" s="53">
        <f>COUNTIF($A$4:$A547,1)</f>
        <v>3</v>
      </c>
    </row>
    <row r="548" customHeight="1" spans="1:2">
      <c r="A548" s="53">
        <f t="shared" si="12"/>
        <v>0</v>
      </c>
      <c r="B548" s="53">
        <f>COUNTIF($A$4:$A548,1)</f>
        <v>3</v>
      </c>
    </row>
    <row r="549" customHeight="1" spans="1:2">
      <c r="A549" s="53">
        <f t="shared" si="12"/>
        <v>0</v>
      </c>
      <c r="B549" s="53">
        <f>COUNTIF($A$4:$A549,1)</f>
        <v>3</v>
      </c>
    </row>
    <row r="550" customHeight="1" spans="1:2">
      <c r="A550" s="53">
        <f t="shared" si="12"/>
        <v>0</v>
      </c>
      <c r="B550" s="53">
        <f>COUNTIF($A$4:$A550,1)</f>
        <v>3</v>
      </c>
    </row>
    <row r="551" customHeight="1" spans="1:2">
      <c r="A551" s="53">
        <f t="shared" si="12"/>
        <v>0</v>
      </c>
      <c r="B551" s="53">
        <f>COUNTIF($A$4:$A551,1)</f>
        <v>3</v>
      </c>
    </row>
    <row r="552" customHeight="1" spans="1:2">
      <c r="A552" s="53">
        <f t="shared" si="12"/>
        <v>0</v>
      </c>
      <c r="B552" s="53">
        <f>COUNTIF($A$4:$A552,1)</f>
        <v>3</v>
      </c>
    </row>
    <row r="553" customHeight="1" spans="1:2">
      <c r="A553" s="53">
        <f t="shared" si="12"/>
        <v>0</v>
      </c>
      <c r="B553" s="53">
        <f>COUNTIF($A$4:$A553,1)</f>
        <v>3</v>
      </c>
    </row>
    <row r="554" customHeight="1" spans="1:2">
      <c r="A554" s="53">
        <f t="shared" si="12"/>
        <v>0</v>
      </c>
      <c r="B554" s="53">
        <f>COUNTIF($A$4:$A554,1)</f>
        <v>3</v>
      </c>
    </row>
    <row r="555" customHeight="1" spans="1:2">
      <c r="A555" s="53">
        <f t="shared" si="12"/>
        <v>0</v>
      </c>
      <c r="B555" s="53">
        <f>COUNTIF($A$4:$A555,1)</f>
        <v>3</v>
      </c>
    </row>
    <row r="556" customHeight="1" spans="1:2">
      <c r="A556" s="53">
        <f t="shared" si="12"/>
        <v>0</v>
      </c>
      <c r="B556" s="53">
        <f>COUNTIF($A$4:$A556,1)</f>
        <v>3</v>
      </c>
    </row>
    <row r="557" customHeight="1" spans="1:2">
      <c r="A557" s="53">
        <f t="shared" si="12"/>
        <v>0</v>
      </c>
      <c r="B557" s="53">
        <f>COUNTIF($A$4:$A557,1)</f>
        <v>3</v>
      </c>
    </row>
    <row r="558" customHeight="1" spans="1:2">
      <c r="A558" s="53">
        <f t="shared" si="12"/>
        <v>0</v>
      </c>
      <c r="B558" s="53">
        <f>COUNTIF($A$4:$A558,1)</f>
        <v>3</v>
      </c>
    </row>
    <row r="559" customHeight="1" spans="1:2">
      <c r="A559" s="53">
        <f t="shared" si="12"/>
        <v>0</v>
      </c>
      <c r="B559" s="53">
        <f>COUNTIF($A$4:$A559,1)</f>
        <v>3</v>
      </c>
    </row>
    <row r="560" customHeight="1" spans="1:2">
      <c r="A560" s="53">
        <f t="shared" si="12"/>
        <v>0</v>
      </c>
      <c r="B560" s="53">
        <f>COUNTIF($A$4:$A560,1)</f>
        <v>3</v>
      </c>
    </row>
    <row r="561" customHeight="1" spans="1:2">
      <c r="A561" s="53">
        <f t="shared" si="12"/>
        <v>0</v>
      </c>
      <c r="B561" s="53">
        <f>COUNTIF($A$4:$A561,1)</f>
        <v>3</v>
      </c>
    </row>
    <row r="562" customHeight="1" spans="1:2">
      <c r="A562" s="53">
        <f t="shared" si="12"/>
        <v>0</v>
      </c>
      <c r="B562" s="53">
        <f>COUNTIF($A$4:$A562,1)</f>
        <v>3</v>
      </c>
    </row>
    <row r="563" customHeight="1" spans="1:2">
      <c r="A563" s="53">
        <f t="shared" si="12"/>
        <v>0</v>
      </c>
      <c r="B563" s="53">
        <f>COUNTIF($A$4:$A563,1)</f>
        <v>3</v>
      </c>
    </row>
    <row r="564" customHeight="1" spans="1:2">
      <c r="A564" s="53">
        <f t="shared" si="12"/>
        <v>0</v>
      </c>
      <c r="B564" s="53">
        <f>COUNTIF($A$4:$A564,1)</f>
        <v>3</v>
      </c>
    </row>
    <row r="565" customHeight="1" spans="1:2">
      <c r="A565" s="53">
        <f t="shared" si="12"/>
        <v>0</v>
      </c>
      <c r="B565" s="53">
        <f>COUNTIF($A$4:$A565,1)</f>
        <v>3</v>
      </c>
    </row>
    <row r="566" customHeight="1" spans="1:2">
      <c r="A566" s="53">
        <f t="shared" si="12"/>
        <v>0</v>
      </c>
      <c r="B566" s="53">
        <f>COUNTIF($A$4:$A566,1)</f>
        <v>3</v>
      </c>
    </row>
    <row r="567" customHeight="1" spans="1:2">
      <c r="A567" s="53">
        <f t="shared" si="12"/>
        <v>0</v>
      </c>
      <c r="B567" s="53">
        <f>COUNTIF($A$4:$A567,1)</f>
        <v>3</v>
      </c>
    </row>
    <row r="568" customHeight="1" spans="1:2">
      <c r="A568" s="53">
        <f t="shared" si="12"/>
        <v>0</v>
      </c>
      <c r="B568" s="53">
        <f>COUNTIF($A$4:$A568,1)</f>
        <v>3</v>
      </c>
    </row>
    <row r="569" customHeight="1" spans="1:2">
      <c r="A569" s="53">
        <f t="shared" si="12"/>
        <v>0</v>
      </c>
      <c r="B569" s="53">
        <f>COUNTIF($A$4:$A569,1)</f>
        <v>3</v>
      </c>
    </row>
    <row r="570" customHeight="1" spans="1:2">
      <c r="A570" s="53">
        <f t="shared" si="12"/>
        <v>0</v>
      </c>
      <c r="B570" s="53">
        <f>COUNTIF($A$4:$A570,1)</f>
        <v>3</v>
      </c>
    </row>
    <row r="571" customHeight="1" spans="1:2">
      <c r="A571" s="53">
        <f t="shared" si="12"/>
        <v>0</v>
      </c>
      <c r="B571" s="53">
        <f>COUNTIF($A$4:$A571,1)</f>
        <v>3</v>
      </c>
    </row>
    <row r="572" customHeight="1" spans="1:2">
      <c r="A572" s="53">
        <f t="shared" si="12"/>
        <v>0</v>
      </c>
      <c r="B572" s="53">
        <f>COUNTIF($A$4:$A572,1)</f>
        <v>3</v>
      </c>
    </row>
    <row r="573" customHeight="1" spans="1:2">
      <c r="A573" s="53">
        <f t="shared" si="12"/>
        <v>0</v>
      </c>
      <c r="B573" s="53">
        <f>COUNTIF($A$4:$A573,1)</f>
        <v>3</v>
      </c>
    </row>
    <row r="574" customHeight="1" spans="1:2">
      <c r="A574" s="53">
        <f t="shared" si="12"/>
        <v>0</v>
      </c>
      <c r="B574" s="53">
        <f>COUNTIF($A$4:$A574,1)</f>
        <v>3</v>
      </c>
    </row>
    <row r="575" customHeight="1" spans="1:2">
      <c r="A575" s="53">
        <f t="shared" si="12"/>
        <v>0</v>
      </c>
      <c r="B575" s="53">
        <f>COUNTIF($A$4:$A575,1)</f>
        <v>3</v>
      </c>
    </row>
    <row r="576" customHeight="1" spans="1:2">
      <c r="A576" s="53">
        <f t="shared" si="12"/>
        <v>0</v>
      </c>
      <c r="B576" s="53">
        <f>COUNTIF($A$4:$A576,1)</f>
        <v>3</v>
      </c>
    </row>
    <row r="577" customHeight="1" spans="1:2">
      <c r="A577" s="53">
        <f t="shared" si="12"/>
        <v>0</v>
      </c>
      <c r="B577" s="53">
        <f>COUNTIF($A$4:$A577,1)</f>
        <v>3</v>
      </c>
    </row>
    <row r="578" customHeight="1" spans="1:2">
      <c r="A578" s="53">
        <f t="shared" si="12"/>
        <v>0</v>
      </c>
      <c r="B578" s="53">
        <f>COUNTIF($A$4:$A578,1)</f>
        <v>3</v>
      </c>
    </row>
    <row r="579" customHeight="1" spans="1:2">
      <c r="A579" s="53">
        <f t="shared" si="12"/>
        <v>0</v>
      </c>
      <c r="B579" s="53">
        <f>COUNTIF($A$4:$A579,1)</f>
        <v>3</v>
      </c>
    </row>
    <row r="580" customHeight="1" spans="1:2">
      <c r="A580" s="53">
        <f t="shared" si="12"/>
        <v>0</v>
      </c>
      <c r="B580" s="53">
        <f>COUNTIF($A$4:$A580,1)</f>
        <v>3</v>
      </c>
    </row>
    <row r="581" customHeight="1" spans="1:2">
      <c r="A581" s="53">
        <f t="shared" ref="A581:A644" si="13">IF(AND(C581=$I$2,D581=$J$2),1,0)</f>
        <v>0</v>
      </c>
      <c r="B581" s="53">
        <f>COUNTIF($A$4:$A581,1)</f>
        <v>3</v>
      </c>
    </row>
    <row r="582" customHeight="1" spans="1:2">
      <c r="A582" s="53">
        <f t="shared" si="13"/>
        <v>0</v>
      </c>
      <c r="B582" s="53">
        <f>COUNTIF($A$4:$A582,1)</f>
        <v>3</v>
      </c>
    </row>
    <row r="583" customHeight="1" spans="1:2">
      <c r="A583" s="53">
        <f t="shared" si="13"/>
        <v>0</v>
      </c>
      <c r="B583" s="53">
        <f>COUNTIF($A$4:$A583,1)</f>
        <v>3</v>
      </c>
    </row>
    <row r="584" customHeight="1" spans="1:2">
      <c r="A584" s="53">
        <f t="shared" si="13"/>
        <v>0</v>
      </c>
      <c r="B584" s="53">
        <f>COUNTIF($A$4:$A584,1)</f>
        <v>3</v>
      </c>
    </row>
    <row r="585" customHeight="1" spans="1:2">
      <c r="A585" s="53">
        <f t="shared" si="13"/>
        <v>0</v>
      </c>
      <c r="B585" s="53">
        <f>COUNTIF($A$4:$A585,1)</f>
        <v>3</v>
      </c>
    </row>
    <row r="586" customHeight="1" spans="1:2">
      <c r="A586" s="53">
        <f t="shared" si="13"/>
        <v>0</v>
      </c>
      <c r="B586" s="53">
        <f>COUNTIF($A$4:$A586,1)</f>
        <v>3</v>
      </c>
    </row>
    <row r="587" customHeight="1" spans="1:2">
      <c r="A587" s="53">
        <f t="shared" si="13"/>
        <v>0</v>
      </c>
      <c r="B587" s="53">
        <f>COUNTIF($A$4:$A587,1)</f>
        <v>3</v>
      </c>
    </row>
    <row r="588" customHeight="1" spans="1:2">
      <c r="A588" s="53">
        <f t="shared" si="13"/>
        <v>0</v>
      </c>
      <c r="B588" s="53">
        <f>COUNTIF($A$4:$A588,1)</f>
        <v>3</v>
      </c>
    </row>
    <row r="589" customHeight="1" spans="1:2">
      <c r="A589" s="53">
        <f t="shared" si="13"/>
        <v>0</v>
      </c>
      <c r="B589" s="53">
        <f>COUNTIF($A$4:$A589,1)</f>
        <v>3</v>
      </c>
    </row>
    <row r="590" customHeight="1" spans="1:2">
      <c r="A590" s="53">
        <f t="shared" si="13"/>
        <v>0</v>
      </c>
      <c r="B590" s="53">
        <f>COUNTIF($A$4:$A590,1)</f>
        <v>3</v>
      </c>
    </row>
    <row r="591" customHeight="1" spans="1:2">
      <c r="A591" s="53">
        <f t="shared" si="13"/>
        <v>0</v>
      </c>
      <c r="B591" s="53">
        <f>COUNTIF($A$4:$A591,1)</f>
        <v>3</v>
      </c>
    </row>
    <row r="592" customHeight="1" spans="1:2">
      <c r="A592" s="53">
        <f t="shared" si="13"/>
        <v>0</v>
      </c>
      <c r="B592" s="53">
        <f>COUNTIF($A$4:$A592,1)</f>
        <v>3</v>
      </c>
    </row>
    <row r="593" customHeight="1" spans="1:2">
      <c r="A593" s="53">
        <f t="shared" si="13"/>
        <v>0</v>
      </c>
      <c r="B593" s="53">
        <f>COUNTIF($A$4:$A593,1)</f>
        <v>3</v>
      </c>
    </row>
    <row r="594" customHeight="1" spans="1:2">
      <c r="A594" s="53">
        <f t="shared" si="13"/>
        <v>0</v>
      </c>
      <c r="B594" s="53">
        <f>COUNTIF($A$4:$A594,1)</f>
        <v>3</v>
      </c>
    </row>
    <row r="595" customHeight="1" spans="1:2">
      <c r="A595" s="53">
        <f t="shared" si="13"/>
        <v>0</v>
      </c>
      <c r="B595" s="53">
        <f>COUNTIF($A$4:$A595,1)</f>
        <v>3</v>
      </c>
    </row>
    <row r="596" customHeight="1" spans="1:2">
      <c r="A596" s="53">
        <f t="shared" si="13"/>
        <v>0</v>
      </c>
      <c r="B596" s="53">
        <f>COUNTIF($A$4:$A596,1)</f>
        <v>3</v>
      </c>
    </row>
    <row r="597" customHeight="1" spans="1:2">
      <c r="A597" s="53">
        <f t="shared" si="13"/>
        <v>0</v>
      </c>
      <c r="B597" s="53">
        <f>COUNTIF($A$4:$A597,1)</f>
        <v>3</v>
      </c>
    </row>
    <row r="598" customHeight="1" spans="1:2">
      <c r="A598" s="53">
        <f t="shared" si="13"/>
        <v>0</v>
      </c>
      <c r="B598" s="53">
        <f>COUNTIF($A$4:$A598,1)</f>
        <v>3</v>
      </c>
    </row>
    <row r="599" customHeight="1" spans="1:2">
      <c r="A599" s="53">
        <f t="shared" si="13"/>
        <v>0</v>
      </c>
      <c r="B599" s="53">
        <f>COUNTIF($A$4:$A599,1)</f>
        <v>3</v>
      </c>
    </row>
    <row r="600" customHeight="1" spans="1:2">
      <c r="A600" s="53">
        <f t="shared" si="13"/>
        <v>0</v>
      </c>
      <c r="B600" s="53">
        <f>COUNTIF($A$4:$A600,1)</f>
        <v>3</v>
      </c>
    </row>
    <row r="601" customHeight="1" spans="1:2">
      <c r="A601" s="53">
        <f t="shared" si="13"/>
        <v>0</v>
      </c>
      <c r="B601" s="53">
        <f>COUNTIF($A$4:$A601,1)</f>
        <v>3</v>
      </c>
    </row>
    <row r="602" customHeight="1" spans="1:2">
      <c r="A602" s="53">
        <f t="shared" si="13"/>
        <v>0</v>
      </c>
      <c r="B602" s="53">
        <f>COUNTIF($A$4:$A602,1)</f>
        <v>3</v>
      </c>
    </row>
    <row r="603" customHeight="1" spans="1:2">
      <c r="A603" s="53">
        <f t="shared" si="13"/>
        <v>0</v>
      </c>
      <c r="B603" s="53">
        <f>COUNTIF($A$4:$A603,1)</f>
        <v>3</v>
      </c>
    </row>
    <row r="604" customHeight="1" spans="1:2">
      <c r="A604" s="53">
        <f t="shared" si="13"/>
        <v>0</v>
      </c>
      <c r="B604" s="53">
        <f>COUNTIF($A$4:$A604,1)</f>
        <v>3</v>
      </c>
    </row>
    <row r="605" customHeight="1" spans="1:2">
      <c r="A605" s="53">
        <f t="shared" si="13"/>
        <v>0</v>
      </c>
      <c r="B605" s="53">
        <f>COUNTIF($A$4:$A605,1)</f>
        <v>3</v>
      </c>
    </row>
    <row r="606" customHeight="1" spans="1:2">
      <c r="A606" s="53">
        <f t="shared" si="13"/>
        <v>0</v>
      </c>
      <c r="B606" s="53">
        <f>COUNTIF($A$4:$A606,1)</f>
        <v>3</v>
      </c>
    </row>
    <row r="607" customHeight="1" spans="1:2">
      <c r="A607" s="53">
        <f t="shared" si="13"/>
        <v>0</v>
      </c>
      <c r="B607" s="53">
        <f>COUNTIF($A$4:$A607,1)</f>
        <v>3</v>
      </c>
    </row>
    <row r="608" customHeight="1" spans="1:2">
      <c r="A608" s="53">
        <f t="shared" si="13"/>
        <v>0</v>
      </c>
      <c r="B608" s="53">
        <f>COUNTIF($A$4:$A608,1)</f>
        <v>3</v>
      </c>
    </row>
    <row r="609" customHeight="1" spans="1:2">
      <c r="A609" s="53">
        <f t="shared" si="13"/>
        <v>0</v>
      </c>
      <c r="B609" s="53">
        <f>COUNTIF($A$4:$A609,1)</f>
        <v>3</v>
      </c>
    </row>
    <row r="610" customHeight="1" spans="1:2">
      <c r="A610" s="53">
        <f t="shared" si="13"/>
        <v>0</v>
      </c>
      <c r="B610" s="53">
        <f>COUNTIF($A$4:$A610,1)</f>
        <v>3</v>
      </c>
    </row>
    <row r="611" customHeight="1" spans="1:2">
      <c r="A611" s="53">
        <f t="shared" si="13"/>
        <v>0</v>
      </c>
      <c r="B611" s="53">
        <f>COUNTIF($A$4:$A611,1)</f>
        <v>3</v>
      </c>
    </row>
    <row r="612" customHeight="1" spans="1:2">
      <c r="A612" s="53">
        <f t="shared" si="13"/>
        <v>0</v>
      </c>
      <c r="B612" s="53">
        <f>COUNTIF($A$4:$A612,1)</f>
        <v>3</v>
      </c>
    </row>
    <row r="613" customHeight="1" spans="1:2">
      <c r="A613" s="53">
        <f t="shared" si="13"/>
        <v>0</v>
      </c>
      <c r="B613" s="53">
        <f>COUNTIF($A$4:$A613,1)</f>
        <v>3</v>
      </c>
    </row>
    <row r="614" customHeight="1" spans="1:2">
      <c r="A614" s="53">
        <f t="shared" si="13"/>
        <v>0</v>
      </c>
      <c r="B614" s="53">
        <f>COUNTIF($A$4:$A614,1)</f>
        <v>3</v>
      </c>
    </row>
    <row r="615" customHeight="1" spans="1:2">
      <c r="A615" s="53">
        <f t="shared" si="13"/>
        <v>0</v>
      </c>
      <c r="B615" s="53">
        <f>COUNTIF($A$4:$A615,1)</f>
        <v>3</v>
      </c>
    </row>
    <row r="616" customHeight="1" spans="1:2">
      <c r="A616" s="53">
        <f t="shared" si="13"/>
        <v>0</v>
      </c>
      <c r="B616" s="53">
        <f>COUNTIF($A$4:$A616,1)</f>
        <v>3</v>
      </c>
    </row>
    <row r="617" customHeight="1" spans="1:2">
      <c r="A617" s="53">
        <f t="shared" si="13"/>
        <v>0</v>
      </c>
      <c r="B617" s="53">
        <f>COUNTIF($A$4:$A617,1)</f>
        <v>3</v>
      </c>
    </row>
    <row r="618" customHeight="1" spans="1:2">
      <c r="A618" s="53">
        <f t="shared" si="13"/>
        <v>0</v>
      </c>
      <c r="B618" s="53">
        <f>COUNTIF($A$4:$A618,1)</f>
        <v>3</v>
      </c>
    </row>
    <row r="619" customHeight="1" spans="1:2">
      <c r="A619" s="53">
        <f t="shared" si="13"/>
        <v>0</v>
      </c>
      <c r="B619" s="53">
        <f>COUNTIF($A$4:$A619,1)</f>
        <v>3</v>
      </c>
    </row>
    <row r="620" customHeight="1" spans="1:2">
      <c r="A620" s="53">
        <f t="shared" si="13"/>
        <v>0</v>
      </c>
      <c r="B620" s="53">
        <f>COUNTIF($A$4:$A620,1)</f>
        <v>3</v>
      </c>
    </row>
    <row r="621" customHeight="1" spans="1:2">
      <c r="A621" s="53">
        <f t="shared" si="13"/>
        <v>0</v>
      </c>
      <c r="B621" s="53">
        <f>COUNTIF($A$4:$A621,1)</f>
        <v>3</v>
      </c>
    </row>
    <row r="622" customHeight="1" spans="1:2">
      <c r="A622" s="53">
        <f t="shared" si="13"/>
        <v>0</v>
      </c>
      <c r="B622" s="53">
        <f>COUNTIF($A$4:$A622,1)</f>
        <v>3</v>
      </c>
    </row>
    <row r="623" customHeight="1" spans="1:2">
      <c r="A623" s="53">
        <f t="shared" si="13"/>
        <v>0</v>
      </c>
      <c r="B623" s="53">
        <f>COUNTIF($A$4:$A623,1)</f>
        <v>3</v>
      </c>
    </row>
    <row r="624" customHeight="1" spans="1:2">
      <c r="A624" s="53">
        <f t="shared" si="13"/>
        <v>0</v>
      </c>
      <c r="B624" s="53">
        <f>COUNTIF($A$4:$A624,1)</f>
        <v>3</v>
      </c>
    </row>
    <row r="625" customHeight="1" spans="1:2">
      <c r="A625" s="53">
        <f t="shared" si="13"/>
        <v>0</v>
      </c>
      <c r="B625" s="53">
        <f>COUNTIF($A$4:$A625,1)</f>
        <v>3</v>
      </c>
    </row>
    <row r="626" customHeight="1" spans="1:2">
      <c r="A626" s="53">
        <f t="shared" si="13"/>
        <v>0</v>
      </c>
      <c r="B626" s="53">
        <f>COUNTIF($A$4:$A626,1)</f>
        <v>3</v>
      </c>
    </row>
    <row r="627" customHeight="1" spans="1:2">
      <c r="A627" s="53">
        <f t="shared" si="13"/>
        <v>0</v>
      </c>
      <c r="B627" s="53">
        <f>COUNTIF($A$4:$A627,1)</f>
        <v>3</v>
      </c>
    </row>
    <row r="628" customHeight="1" spans="1:2">
      <c r="A628" s="53">
        <f t="shared" si="13"/>
        <v>0</v>
      </c>
      <c r="B628" s="53">
        <f>COUNTIF($A$4:$A628,1)</f>
        <v>3</v>
      </c>
    </row>
    <row r="629" customHeight="1" spans="1:2">
      <c r="A629" s="53">
        <f t="shared" si="13"/>
        <v>0</v>
      </c>
      <c r="B629" s="53">
        <f>COUNTIF($A$4:$A629,1)</f>
        <v>3</v>
      </c>
    </row>
    <row r="630" customHeight="1" spans="1:2">
      <c r="A630" s="53">
        <f t="shared" si="13"/>
        <v>0</v>
      </c>
      <c r="B630" s="53">
        <f>COUNTIF($A$4:$A630,1)</f>
        <v>3</v>
      </c>
    </row>
    <row r="631" customHeight="1" spans="1:2">
      <c r="A631" s="53">
        <f t="shared" si="13"/>
        <v>0</v>
      </c>
      <c r="B631" s="53">
        <f>COUNTIF($A$4:$A631,1)</f>
        <v>3</v>
      </c>
    </row>
    <row r="632" customHeight="1" spans="1:2">
      <c r="A632" s="53">
        <f t="shared" si="13"/>
        <v>0</v>
      </c>
      <c r="B632" s="53">
        <f>COUNTIF($A$4:$A632,1)</f>
        <v>3</v>
      </c>
    </row>
    <row r="633" customHeight="1" spans="1:2">
      <c r="A633" s="53">
        <f t="shared" si="13"/>
        <v>0</v>
      </c>
      <c r="B633" s="53">
        <f>COUNTIF($A$4:$A633,1)</f>
        <v>3</v>
      </c>
    </row>
    <row r="634" customHeight="1" spans="1:2">
      <c r="A634" s="53">
        <f t="shared" si="13"/>
        <v>0</v>
      </c>
      <c r="B634" s="53">
        <f>COUNTIF($A$4:$A634,1)</f>
        <v>3</v>
      </c>
    </row>
    <row r="635" customHeight="1" spans="1:2">
      <c r="A635" s="53">
        <f t="shared" si="13"/>
        <v>0</v>
      </c>
      <c r="B635" s="53">
        <f>COUNTIF($A$4:$A635,1)</f>
        <v>3</v>
      </c>
    </row>
    <row r="636" customHeight="1" spans="1:2">
      <c r="A636" s="53">
        <f t="shared" si="13"/>
        <v>0</v>
      </c>
      <c r="B636" s="53">
        <f>COUNTIF($A$4:$A636,1)</f>
        <v>3</v>
      </c>
    </row>
    <row r="637" customHeight="1" spans="1:2">
      <c r="A637" s="53">
        <f t="shared" si="13"/>
        <v>0</v>
      </c>
      <c r="B637" s="53">
        <f>COUNTIF($A$4:$A637,1)</f>
        <v>3</v>
      </c>
    </row>
    <row r="638" customHeight="1" spans="1:2">
      <c r="A638" s="53">
        <f t="shared" si="13"/>
        <v>0</v>
      </c>
      <c r="B638" s="53">
        <f>COUNTIF($A$4:$A638,1)</f>
        <v>3</v>
      </c>
    </row>
    <row r="639" customHeight="1" spans="1:2">
      <c r="A639" s="53">
        <f t="shared" si="13"/>
        <v>0</v>
      </c>
      <c r="B639" s="53">
        <f>COUNTIF($A$4:$A639,1)</f>
        <v>3</v>
      </c>
    </row>
    <row r="640" customHeight="1" spans="1:2">
      <c r="A640" s="53">
        <f t="shared" si="13"/>
        <v>0</v>
      </c>
      <c r="B640" s="53">
        <f>COUNTIF($A$4:$A640,1)</f>
        <v>3</v>
      </c>
    </row>
    <row r="641" customHeight="1" spans="1:2">
      <c r="A641" s="53">
        <f t="shared" si="13"/>
        <v>0</v>
      </c>
      <c r="B641" s="53">
        <f>COUNTIF($A$4:$A641,1)</f>
        <v>3</v>
      </c>
    </row>
    <row r="642" customHeight="1" spans="1:2">
      <c r="A642" s="53">
        <f t="shared" si="13"/>
        <v>0</v>
      </c>
      <c r="B642" s="53">
        <f>COUNTIF($A$4:$A642,1)</f>
        <v>3</v>
      </c>
    </row>
    <row r="643" customHeight="1" spans="1:2">
      <c r="A643" s="53">
        <f t="shared" si="13"/>
        <v>0</v>
      </c>
      <c r="B643" s="53">
        <f>COUNTIF($A$4:$A643,1)</f>
        <v>3</v>
      </c>
    </row>
    <row r="644" customHeight="1" spans="1:2">
      <c r="A644" s="53">
        <f t="shared" si="13"/>
        <v>0</v>
      </c>
      <c r="B644" s="53">
        <f>COUNTIF($A$4:$A644,1)</f>
        <v>3</v>
      </c>
    </row>
    <row r="645" customHeight="1" spans="1:2">
      <c r="A645" s="53">
        <f t="shared" ref="A645:A708" si="14">IF(AND(C645=$I$2,D645=$J$2),1,0)</f>
        <v>0</v>
      </c>
      <c r="B645" s="53">
        <f>COUNTIF($A$4:$A645,1)</f>
        <v>3</v>
      </c>
    </row>
    <row r="646" customHeight="1" spans="1:2">
      <c r="A646" s="53">
        <f t="shared" si="14"/>
        <v>0</v>
      </c>
      <c r="B646" s="53">
        <f>COUNTIF($A$4:$A646,1)</f>
        <v>3</v>
      </c>
    </row>
    <row r="647" customHeight="1" spans="1:2">
      <c r="A647" s="53">
        <f t="shared" si="14"/>
        <v>0</v>
      </c>
      <c r="B647" s="53">
        <f>COUNTIF($A$4:$A647,1)</f>
        <v>3</v>
      </c>
    </row>
    <row r="648" customHeight="1" spans="1:2">
      <c r="A648" s="53">
        <f t="shared" si="14"/>
        <v>0</v>
      </c>
      <c r="B648" s="53">
        <f>COUNTIF($A$4:$A648,1)</f>
        <v>3</v>
      </c>
    </row>
    <row r="649" customHeight="1" spans="1:2">
      <c r="A649" s="53">
        <f t="shared" si="14"/>
        <v>0</v>
      </c>
      <c r="B649" s="53">
        <f>COUNTIF($A$4:$A649,1)</f>
        <v>3</v>
      </c>
    </row>
    <row r="650" customHeight="1" spans="1:2">
      <c r="A650" s="53">
        <f t="shared" si="14"/>
        <v>0</v>
      </c>
      <c r="B650" s="53">
        <f>COUNTIF($A$4:$A650,1)</f>
        <v>3</v>
      </c>
    </row>
    <row r="651" customHeight="1" spans="1:2">
      <c r="A651" s="53">
        <f t="shared" si="14"/>
        <v>0</v>
      </c>
      <c r="B651" s="53">
        <f>COUNTIF($A$4:$A651,1)</f>
        <v>3</v>
      </c>
    </row>
    <row r="652" customHeight="1" spans="1:2">
      <c r="A652" s="53">
        <f t="shared" si="14"/>
        <v>0</v>
      </c>
      <c r="B652" s="53">
        <f>COUNTIF($A$4:$A652,1)</f>
        <v>3</v>
      </c>
    </row>
    <row r="653" customHeight="1" spans="1:2">
      <c r="A653" s="53">
        <f t="shared" si="14"/>
        <v>0</v>
      </c>
      <c r="B653" s="53">
        <f>COUNTIF($A$4:$A653,1)</f>
        <v>3</v>
      </c>
    </row>
    <row r="654" customHeight="1" spans="1:2">
      <c r="A654" s="53">
        <f t="shared" si="14"/>
        <v>0</v>
      </c>
      <c r="B654" s="53">
        <f>COUNTIF($A$4:$A654,1)</f>
        <v>3</v>
      </c>
    </row>
    <row r="655" customHeight="1" spans="1:2">
      <c r="A655" s="53">
        <f t="shared" si="14"/>
        <v>0</v>
      </c>
      <c r="B655" s="53">
        <f>COUNTIF($A$4:$A655,1)</f>
        <v>3</v>
      </c>
    </row>
    <row r="656" customHeight="1" spans="1:2">
      <c r="A656" s="53">
        <f t="shared" si="14"/>
        <v>0</v>
      </c>
      <c r="B656" s="53">
        <f>COUNTIF($A$4:$A656,1)</f>
        <v>3</v>
      </c>
    </row>
    <row r="657" customHeight="1" spans="1:2">
      <c r="A657" s="53">
        <f t="shared" si="14"/>
        <v>0</v>
      </c>
      <c r="B657" s="53">
        <f>COUNTIF($A$4:$A657,1)</f>
        <v>3</v>
      </c>
    </row>
    <row r="658" customHeight="1" spans="1:2">
      <c r="A658" s="53">
        <f t="shared" si="14"/>
        <v>0</v>
      </c>
      <c r="B658" s="53">
        <f>COUNTIF($A$4:$A658,1)</f>
        <v>3</v>
      </c>
    </row>
    <row r="659" customHeight="1" spans="1:2">
      <c r="A659" s="53">
        <f t="shared" si="14"/>
        <v>0</v>
      </c>
      <c r="B659" s="53">
        <f>COUNTIF($A$4:$A659,1)</f>
        <v>3</v>
      </c>
    </row>
    <row r="660" customHeight="1" spans="1:2">
      <c r="A660" s="53">
        <f t="shared" si="14"/>
        <v>0</v>
      </c>
      <c r="B660" s="53">
        <f>COUNTIF($A$4:$A660,1)</f>
        <v>3</v>
      </c>
    </row>
    <row r="661" customHeight="1" spans="1:2">
      <c r="A661" s="53">
        <f t="shared" si="14"/>
        <v>0</v>
      </c>
      <c r="B661" s="53">
        <f>COUNTIF($A$4:$A661,1)</f>
        <v>3</v>
      </c>
    </row>
    <row r="662" customHeight="1" spans="1:2">
      <c r="A662" s="53">
        <f t="shared" si="14"/>
        <v>0</v>
      </c>
      <c r="B662" s="53">
        <f>COUNTIF($A$4:$A662,1)</f>
        <v>3</v>
      </c>
    </row>
    <row r="663" customHeight="1" spans="1:2">
      <c r="A663" s="53">
        <f t="shared" si="14"/>
        <v>0</v>
      </c>
      <c r="B663" s="53">
        <f>COUNTIF($A$4:$A663,1)</f>
        <v>3</v>
      </c>
    </row>
    <row r="664" customHeight="1" spans="1:2">
      <c r="A664" s="53">
        <f t="shared" si="14"/>
        <v>0</v>
      </c>
      <c r="B664" s="53">
        <f>COUNTIF($A$4:$A664,1)</f>
        <v>3</v>
      </c>
    </row>
    <row r="665" customHeight="1" spans="1:2">
      <c r="A665" s="53">
        <f t="shared" si="14"/>
        <v>0</v>
      </c>
      <c r="B665" s="53">
        <f>COUNTIF($A$4:$A665,1)</f>
        <v>3</v>
      </c>
    </row>
    <row r="666" customHeight="1" spans="1:2">
      <c r="A666" s="53">
        <f t="shared" si="14"/>
        <v>0</v>
      </c>
      <c r="B666" s="53">
        <f>COUNTIF($A$4:$A666,1)</f>
        <v>3</v>
      </c>
    </row>
    <row r="667" customHeight="1" spans="1:2">
      <c r="A667" s="53">
        <f t="shared" si="14"/>
        <v>0</v>
      </c>
      <c r="B667" s="53">
        <f>COUNTIF($A$4:$A667,1)</f>
        <v>3</v>
      </c>
    </row>
    <row r="668" customHeight="1" spans="1:2">
      <c r="A668" s="53">
        <f t="shared" si="14"/>
        <v>0</v>
      </c>
      <c r="B668" s="53">
        <f>COUNTIF($A$4:$A668,1)</f>
        <v>3</v>
      </c>
    </row>
    <row r="669" customHeight="1" spans="1:2">
      <c r="A669" s="53">
        <f t="shared" si="14"/>
        <v>0</v>
      </c>
      <c r="B669" s="53">
        <f>COUNTIF($A$4:$A669,1)</f>
        <v>3</v>
      </c>
    </row>
    <row r="670" customHeight="1" spans="1:2">
      <c r="A670" s="53">
        <f t="shared" si="14"/>
        <v>0</v>
      </c>
      <c r="B670" s="53">
        <f>COUNTIF($A$4:$A670,1)</f>
        <v>3</v>
      </c>
    </row>
    <row r="671" customHeight="1" spans="1:2">
      <c r="A671" s="53">
        <f t="shared" si="14"/>
        <v>0</v>
      </c>
      <c r="B671" s="53">
        <f>COUNTIF($A$4:$A671,1)</f>
        <v>3</v>
      </c>
    </row>
    <row r="672" customHeight="1" spans="1:2">
      <c r="A672" s="53">
        <f t="shared" si="14"/>
        <v>0</v>
      </c>
      <c r="B672" s="53">
        <f>COUNTIF($A$4:$A672,1)</f>
        <v>3</v>
      </c>
    </row>
    <row r="673" customHeight="1" spans="1:2">
      <c r="A673" s="53">
        <f t="shared" si="14"/>
        <v>0</v>
      </c>
      <c r="B673" s="53">
        <f>COUNTIF($A$4:$A673,1)</f>
        <v>3</v>
      </c>
    </row>
    <row r="674" customHeight="1" spans="1:2">
      <c r="A674" s="53">
        <f t="shared" si="14"/>
        <v>0</v>
      </c>
      <c r="B674" s="53">
        <f>COUNTIF($A$4:$A674,1)</f>
        <v>3</v>
      </c>
    </row>
    <row r="675" customHeight="1" spans="1:2">
      <c r="A675" s="53">
        <f t="shared" si="14"/>
        <v>0</v>
      </c>
      <c r="B675" s="53">
        <f>COUNTIF($A$4:$A675,1)</f>
        <v>3</v>
      </c>
    </row>
    <row r="676" customHeight="1" spans="1:2">
      <c r="A676" s="53">
        <f t="shared" si="14"/>
        <v>0</v>
      </c>
      <c r="B676" s="53">
        <f>COUNTIF($A$4:$A676,1)</f>
        <v>3</v>
      </c>
    </row>
    <row r="677" customHeight="1" spans="1:2">
      <c r="A677" s="53">
        <f t="shared" si="14"/>
        <v>0</v>
      </c>
      <c r="B677" s="53">
        <f>COUNTIF($A$4:$A677,1)</f>
        <v>3</v>
      </c>
    </row>
    <row r="678" customHeight="1" spans="1:2">
      <c r="A678" s="53">
        <f t="shared" si="14"/>
        <v>0</v>
      </c>
      <c r="B678" s="53">
        <f>COUNTIF($A$4:$A678,1)</f>
        <v>3</v>
      </c>
    </row>
    <row r="679" customHeight="1" spans="1:2">
      <c r="A679" s="53">
        <f t="shared" si="14"/>
        <v>0</v>
      </c>
      <c r="B679" s="53">
        <f>COUNTIF($A$4:$A679,1)</f>
        <v>3</v>
      </c>
    </row>
    <row r="680" customHeight="1" spans="1:2">
      <c r="A680" s="53">
        <f t="shared" si="14"/>
        <v>0</v>
      </c>
      <c r="B680" s="53">
        <f>COUNTIF($A$4:$A680,1)</f>
        <v>3</v>
      </c>
    </row>
    <row r="681" customHeight="1" spans="1:2">
      <c r="A681" s="53">
        <f t="shared" si="14"/>
        <v>0</v>
      </c>
      <c r="B681" s="53">
        <f>COUNTIF($A$4:$A681,1)</f>
        <v>3</v>
      </c>
    </row>
    <row r="682" customHeight="1" spans="1:2">
      <c r="A682" s="53">
        <f t="shared" si="14"/>
        <v>0</v>
      </c>
      <c r="B682" s="53">
        <f>COUNTIF($A$4:$A682,1)</f>
        <v>3</v>
      </c>
    </row>
    <row r="683" customHeight="1" spans="1:2">
      <c r="A683" s="53">
        <f t="shared" si="14"/>
        <v>0</v>
      </c>
      <c r="B683" s="53">
        <f>COUNTIF($A$4:$A683,1)</f>
        <v>3</v>
      </c>
    </row>
    <row r="684" customHeight="1" spans="1:2">
      <c r="A684" s="53">
        <f t="shared" si="14"/>
        <v>0</v>
      </c>
      <c r="B684" s="53">
        <f>COUNTIF($A$4:$A684,1)</f>
        <v>3</v>
      </c>
    </row>
    <row r="685" customHeight="1" spans="1:2">
      <c r="A685" s="53">
        <f t="shared" si="14"/>
        <v>0</v>
      </c>
      <c r="B685" s="53">
        <f>COUNTIF($A$4:$A685,1)</f>
        <v>3</v>
      </c>
    </row>
    <row r="686" customHeight="1" spans="1:2">
      <c r="A686" s="53">
        <f t="shared" si="14"/>
        <v>0</v>
      </c>
      <c r="B686" s="53">
        <f>COUNTIF($A$4:$A686,1)</f>
        <v>3</v>
      </c>
    </row>
    <row r="687" customHeight="1" spans="1:2">
      <c r="A687" s="53">
        <f t="shared" si="14"/>
        <v>0</v>
      </c>
      <c r="B687" s="53">
        <f>COUNTIF($A$4:$A687,1)</f>
        <v>3</v>
      </c>
    </row>
    <row r="688" customHeight="1" spans="1:2">
      <c r="A688" s="53">
        <f t="shared" si="14"/>
        <v>0</v>
      </c>
      <c r="B688" s="53">
        <f>COUNTIF($A$4:$A688,1)</f>
        <v>3</v>
      </c>
    </row>
    <row r="689" customHeight="1" spans="1:2">
      <c r="A689" s="53">
        <f t="shared" si="14"/>
        <v>0</v>
      </c>
      <c r="B689" s="53">
        <f>COUNTIF($A$4:$A689,1)</f>
        <v>3</v>
      </c>
    </row>
    <row r="690" customHeight="1" spans="1:2">
      <c r="A690" s="53">
        <f t="shared" si="14"/>
        <v>0</v>
      </c>
      <c r="B690" s="53">
        <f>COUNTIF($A$4:$A690,1)</f>
        <v>3</v>
      </c>
    </row>
    <row r="691" customHeight="1" spans="1:2">
      <c r="A691" s="53">
        <f t="shared" si="14"/>
        <v>0</v>
      </c>
      <c r="B691" s="53">
        <f>COUNTIF($A$4:$A691,1)</f>
        <v>3</v>
      </c>
    </row>
    <row r="692" customHeight="1" spans="1:2">
      <c r="A692" s="53">
        <f t="shared" si="14"/>
        <v>0</v>
      </c>
      <c r="B692" s="53">
        <f>COUNTIF($A$4:$A692,1)</f>
        <v>3</v>
      </c>
    </row>
    <row r="693" customHeight="1" spans="1:2">
      <c r="A693" s="53">
        <f t="shared" si="14"/>
        <v>0</v>
      </c>
      <c r="B693" s="53">
        <f>COUNTIF($A$4:$A693,1)</f>
        <v>3</v>
      </c>
    </row>
    <row r="694" customHeight="1" spans="1:2">
      <c r="A694" s="53">
        <f t="shared" si="14"/>
        <v>0</v>
      </c>
      <c r="B694" s="53">
        <f>COUNTIF($A$4:$A694,1)</f>
        <v>3</v>
      </c>
    </row>
    <row r="695" customHeight="1" spans="1:2">
      <c r="A695" s="53">
        <f t="shared" si="14"/>
        <v>0</v>
      </c>
      <c r="B695" s="53">
        <f>COUNTIF($A$4:$A695,1)</f>
        <v>3</v>
      </c>
    </row>
    <row r="696" customHeight="1" spans="1:2">
      <c r="A696" s="53">
        <f t="shared" si="14"/>
        <v>0</v>
      </c>
      <c r="B696" s="53">
        <f>COUNTIF($A$4:$A696,1)</f>
        <v>3</v>
      </c>
    </row>
    <row r="697" customHeight="1" spans="1:2">
      <c r="A697" s="53">
        <f t="shared" si="14"/>
        <v>0</v>
      </c>
      <c r="B697" s="53">
        <f>COUNTIF($A$4:$A697,1)</f>
        <v>3</v>
      </c>
    </row>
    <row r="698" customHeight="1" spans="1:2">
      <c r="A698" s="53">
        <f t="shared" si="14"/>
        <v>0</v>
      </c>
      <c r="B698" s="53">
        <f>COUNTIF($A$4:$A698,1)</f>
        <v>3</v>
      </c>
    </row>
    <row r="699" customHeight="1" spans="1:2">
      <c r="A699" s="53">
        <f t="shared" si="14"/>
        <v>0</v>
      </c>
      <c r="B699" s="53">
        <f>COUNTIF($A$4:$A699,1)</f>
        <v>3</v>
      </c>
    </row>
    <row r="700" customHeight="1" spans="1:2">
      <c r="A700" s="53">
        <f t="shared" si="14"/>
        <v>0</v>
      </c>
      <c r="B700" s="53">
        <f>COUNTIF($A$4:$A700,1)</f>
        <v>3</v>
      </c>
    </row>
    <row r="701" customHeight="1" spans="1:2">
      <c r="A701" s="53">
        <f t="shared" si="14"/>
        <v>0</v>
      </c>
      <c r="B701" s="53">
        <f>COUNTIF($A$4:$A701,1)</f>
        <v>3</v>
      </c>
    </row>
    <row r="702" customHeight="1" spans="1:2">
      <c r="A702" s="53">
        <f t="shared" si="14"/>
        <v>0</v>
      </c>
      <c r="B702" s="53">
        <f>COUNTIF($A$4:$A702,1)</f>
        <v>3</v>
      </c>
    </row>
    <row r="703" customHeight="1" spans="1:2">
      <c r="A703" s="53">
        <f t="shared" si="14"/>
        <v>0</v>
      </c>
      <c r="B703" s="53">
        <f>COUNTIF($A$4:$A703,1)</f>
        <v>3</v>
      </c>
    </row>
    <row r="704" customHeight="1" spans="1:2">
      <c r="A704" s="53">
        <f t="shared" si="14"/>
        <v>0</v>
      </c>
      <c r="B704" s="53">
        <f>COUNTIF($A$4:$A704,1)</f>
        <v>3</v>
      </c>
    </row>
    <row r="705" customHeight="1" spans="1:2">
      <c r="A705" s="53">
        <f t="shared" si="14"/>
        <v>0</v>
      </c>
      <c r="B705" s="53">
        <f>COUNTIF($A$4:$A705,1)</f>
        <v>3</v>
      </c>
    </row>
    <row r="706" customHeight="1" spans="1:2">
      <c r="A706" s="53">
        <f t="shared" si="14"/>
        <v>0</v>
      </c>
      <c r="B706" s="53">
        <f>COUNTIF($A$4:$A706,1)</f>
        <v>3</v>
      </c>
    </row>
    <row r="707" customHeight="1" spans="1:2">
      <c r="A707" s="53">
        <f t="shared" si="14"/>
        <v>0</v>
      </c>
      <c r="B707" s="53">
        <f>COUNTIF($A$4:$A707,1)</f>
        <v>3</v>
      </c>
    </row>
    <row r="708" customHeight="1" spans="1:2">
      <c r="A708" s="53">
        <f t="shared" si="14"/>
        <v>0</v>
      </c>
      <c r="B708" s="53">
        <f>COUNTIF($A$4:$A708,1)</f>
        <v>3</v>
      </c>
    </row>
    <row r="709" customHeight="1" spans="1:2">
      <c r="A709" s="53">
        <f t="shared" ref="A709:A772" si="15">IF(AND(C709=$I$2,D709=$J$2),1,0)</f>
        <v>0</v>
      </c>
      <c r="B709" s="53">
        <f>COUNTIF($A$4:$A709,1)</f>
        <v>3</v>
      </c>
    </row>
    <row r="710" customHeight="1" spans="1:2">
      <c r="A710" s="53">
        <f t="shared" si="15"/>
        <v>0</v>
      </c>
      <c r="B710" s="53">
        <f>COUNTIF($A$4:$A710,1)</f>
        <v>3</v>
      </c>
    </row>
    <row r="711" customHeight="1" spans="1:2">
      <c r="A711" s="53">
        <f t="shared" si="15"/>
        <v>0</v>
      </c>
      <c r="B711" s="53">
        <f>COUNTIF($A$4:$A711,1)</f>
        <v>3</v>
      </c>
    </row>
    <row r="712" customHeight="1" spans="1:2">
      <c r="A712" s="53">
        <f t="shared" si="15"/>
        <v>0</v>
      </c>
      <c r="B712" s="53">
        <f>COUNTIF($A$4:$A712,1)</f>
        <v>3</v>
      </c>
    </row>
    <row r="713" customHeight="1" spans="1:2">
      <c r="A713" s="53">
        <f t="shared" si="15"/>
        <v>0</v>
      </c>
      <c r="B713" s="53">
        <f>COUNTIF($A$4:$A713,1)</f>
        <v>3</v>
      </c>
    </row>
    <row r="714" customHeight="1" spans="1:2">
      <c r="A714" s="53">
        <f t="shared" si="15"/>
        <v>0</v>
      </c>
      <c r="B714" s="53">
        <f>COUNTIF($A$4:$A714,1)</f>
        <v>3</v>
      </c>
    </row>
    <row r="715" customHeight="1" spans="1:2">
      <c r="A715" s="53">
        <f t="shared" si="15"/>
        <v>0</v>
      </c>
      <c r="B715" s="53">
        <f>COUNTIF($A$4:$A715,1)</f>
        <v>3</v>
      </c>
    </row>
    <row r="716" customHeight="1" spans="1:2">
      <c r="A716" s="53">
        <f t="shared" si="15"/>
        <v>0</v>
      </c>
      <c r="B716" s="53">
        <f>COUNTIF($A$4:$A716,1)</f>
        <v>3</v>
      </c>
    </row>
    <row r="717" customHeight="1" spans="1:2">
      <c r="A717" s="53">
        <f t="shared" si="15"/>
        <v>0</v>
      </c>
      <c r="B717" s="53">
        <f>COUNTIF($A$4:$A717,1)</f>
        <v>3</v>
      </c>
    </row>
    <row r="718" customHeight="1" spans="1:2">
      <c r="A718" s="53">
        <f t="shared" si="15"/>
        <v>0</v>
      </c>
      <c r="B718" s="53">
        <f>COUNTIF($A$4:$A718,1)</f>
        <v>3</v>
      </c>
    </row>
    <row r="719" customHeight="1" spans="1:2">
      <c r="A719" s="53">
        <f t="shared" si="15"/>
        <v>0</v>
      </c>
      <c r="B719" s="53">
        <f>COUNTIF($A$4:$A719,1)</f>
        <v>3</v>
      </c>
    </row>
    <row r="720" customHeight="1" spans="1:2">
      <c r="A720" s="53">
        <f t="shared" si="15"/>
        <v>0</v>
      </c>
      <c r="B720" s="53">
        <f>COUNTIF($A$4:$A720,1)</f>
        <v>3</v>
      </c>
    </row>
    <row r="721" customHeight="1" spans="1:2">
      <c r="A721" s="53">
        <f t="shared" si="15"/>
        <v>0</v>
      </c>
      <c r="B721" s="53">
        <f>COUNTIF($A$4:$A721,1)</f>
        <v>3</v>
      </c>
    </row>
    <row r="722" customHeight="1" spans="1:2">
      <c r="A722" s="53">
        <f t="shared" si="15"/>
        <v>0</v>
      </c>
      <c r="B722" s="53">
        <f>COUNTIF($A$4:$A722,1)</f>
        <v>3</v>
      </c>
    </row>
    <row r="723" customHeight="1" spans="1:2">
      <c r="A723" s="53">
        <f t="shared" si="15"/>
        <v>0</v>
      </c>
      <c r="B723" s="53">
        <f>COUNTIF($A$4:$A723,1)</f>
        <v>3</v>
      </c>
    </row>
    <row r="724" customHeight="1" spans="1:2">
      <c r="A724" s="53">
        <f t="shared" si="15"/>
        <v>0</v>
      </c>
      <c r="B724" s="53">
        <f>COUNTIF($A$4:$A724,1)</f>
        <v>3</v>
      </c>
    </row>
    <row r="725" customHeight="1" spans="1:2">
      <c r="A725" s="53">
        <f t="shared" si="15"/>
        <v>0</v>
      </c>
      <c r="B725" s="53">
        <f>COUNTIF($A$4:$A725,1)</f>
        <v>3</v>
      </c>
    </row>
    <row r="726" customHeight="1" spans="1:2">
      <c r="A726" s="53">
        <f t="shared" si="15"/>
        <v>0</v>
      </c>
      <c r="B726" s="53">
        <f>COUNTIF($A$4:$A726,1)</f>
        <v>3</v>
      </c>
    </row>
    <row r="727" customHeight="1" spans="1:2">
      <c r="A727" s="53">
        <f t="shared" si="15"/>
        <v>0</v>
      </c>
      <c r="B727" s="53">
        <f>COUNTIF($A$4:$A727,1)</f>
        <v>3</v>
      </c>
    </row>
    <row r="728" customHeight="1" spans="1:2">
      <c r="A728" s="53">
        <f t="shared" si="15"/>
        <v>0</v>
      </c>
      <c r="B728" s="53">
        <f>COUNTIF($A$4:$A728,1)</f>
        <v>3</v>
      </c>
    </row>
    <row r="729" customHeight="1" spans="1:2">
      <c r="A729" s="53">
        <f t="shared" si="15"/>
        <v>0</v>
      </c>
      <c r="B729" s="53">
        <f>COUNTIF($A$4:$A729,1)</f>
        <v>3</v>
      </c>
    </row>
    <row r="730" customHeight="1" spans="1:2">
      <c r="A730" s="53">
        <f t="shared" si="15"/>
        <v>0</v>
      </c>
      <c r="B730" s="53">
        <f>COUNTIF($A$4:$A730,1)</f>
        <v>3</v>
      </c>
    </row>
    <row r="731" customHeight="1" spans="1:2">
      <c r="A731" s="53">
        <f t="shared" si="15"/>
        <v>0</v>
      </c>
      <c r="B731" s="53">
        <f>COUNTIF($A$4:$A731,1)</f>
        <v>3</v>
      </c>
    </row>
    <row r="732" customHeight="1" spans="1:2">
      <c r="A732" s="53">
        <f t="shared" si="15"/>
        <v>0</v>
      </c>
      <c r="B732" s="53">
        <f>COUNTIF($A$4:$A732,1)</f>
        <v>3</v>
      </c>
    </row>
    <row r="733" customHeight="1" spans="1:2">
      <c r="A733" s="53">
        <f t="shared" si="15"/>
        <v>0</v>
      </c>
      <c r="B733" s="53">
        <f>COUNTIF($A$4:$A733,1)</f>
        <v>3</v>
      </c>
    </row>
    <row r="734" customHeight="1" spans="1:2">
      <c r="A734" s="53">
        <f t="shared" si="15"/>
        <v>0</v>
      </c>
      <c r="B734" s="53">
        <f>COUNTIF($A$4:$A734,1)</f>
        <v>3</v>
      </c>
    </row>
    <row r="735" customHeight="1" spans="1:2">
      <c r="A735" s="53">
        <f t="shared" si="15"/>
        <v>0</v>
      </c>
      <c r="B735" s="53">
        <f>COUNTIF($A$4:$A735,1)</f>
        <v>3</v>
      </c>
    </row>
    <row r="736" customHeight="1" spans="1:2">
      <c r="A736" s="53">
        <f t="shared" si="15"/>
        <v>0</v>
      </c>
      <c r="B736" s="53">
        <f>COUNTIF($A$4:$A736,1)</f>
        <v>3</v>
      </c>
    </row>
    <row r="737" customHeight="1" spans="1:2">
      <c r="A737" s="53">
        <f t="shared" si="15"/>
        <v>0</v>
      </c>
      <c r="B737" s="53">
        <f>COUNTIF($A$4:$A737,1)</f>
        <v>3</v>
      </c>
    </row>
    <row r="738" customHeight="1" spans="1:2">
      <c r="A738" s="53">
        <f t="shared" si="15"/>
        <v>0</v>
      </c>
      <c r="B738" s="53">
        <f>COUNTIF($A$4:$A738,1)</f>
        <v>3</v>
      </c>
    </row>
    <row r="739" customHeight="1" spans="1:2">
      <c r="A739" s="53">
        <f t="shared" si="15"/>
        <v>0</v>
      </c>
      <c r="B739" s="53">
        <f>COUNTIF($A$4:$A739,1)</f>
        <v>3</v>
      </c>
    </row>
    <row r="740" customHeight="1" spans="1:2">
      <c r="A740" s="53">
        <f t="shared" si="15"/>
        <v>0</v>
      </c>
      <c r="B740" s="53">
        <f>COUNTIF($A$4:$A740,1)</f>
        <v>3</v>
      </c>
    </row>
    <row r="741" customHeight="1" spans="1:2">
      <c r="A741" s="53">
        <f t="shared" si="15"/>
        <v>0</v>
      </c>
      <c r="B741" s="53">
        <f>COUNTIF($A$4:$A741,1)</f>
        <v>3</v>
      </c>
    </row>
    <row r="742" customHeight="1" spans="1:2">
      <c r="A742" s="53">
        <f t="shared" si="15"/>
        <v>0</v>
      </c>
      <c r="B742" s="53">
        <f>COUNTIF($A$4:$A742,1)</f>
        <v>3</v>
      </c>
    </row>
    <row r="743" customHeight="1" spans="1:2">
      <c r="A743" s="53">
        <f t="shared" si="15"/>
        <v>0</v>
      </c>
      <c r="B743" s="53">
        <f>COUNTIF($A$4:$A743,1)</f>
        <v>3</v>
      </c>
    </row>
    <row r="744" customHeight="1" spans="1:2">
      <c r="A744" s="53">
        <f t="shared" si="15"/>
        <v>0</v>
      </c>
      <c r="B744" s="53">
        <f>COUNTIF($A$4:$A744,1)</f>
        <v>3</v>
      </c>
    </row>
    <row r="745" customHeight="1" spans="1:2">
      <c r="A745" s="53">
        <f t="shared" si="15"/>
        <v>0</v>
      </c>
      <c r="B745" s="53">
        <f>COUNTIF($A$4:$A745,1)</f>
        <v>3</v>
      </c>
    </row>
    <row r="746" customHeight="1" spans="1:2">
      <c r="A746" s="53">
        <f t="shared" si="15"/>
        <v>0</v>
      </c>
      <c r="B746" s="53">
        <f>COUNTIF($A$4:$A746,1)</f>
        <v>3</v>
      </c>
    </row>
    <row r="747" customHeight="1" spans="1:2">
      <c r="A747" s="53">
        <f t="shared" si="15"/>
        <v>0</v>
      </c>
      <c r="B747" s="53">
        <f>COUNTIF($A$4:$A747,1)</f>
        <v>3</v>
      </c>
    </row>
    <row r="748" customHeight="1" spans="1:2">
      <c r="A748" s="53">
        <f t="shared" si="15"/>
        <v>0</v>
      </c>
      <c r="B748" s="53">
        <f>COUNTIF($A$4:$A748,1)</f>
        <v>3</v>
      </c>
    </row>
    <row r="749" customHeight="1" spans="1:2">
      <c r="A749" s="53">
        <f t="shared" si="15"/>
        <v>0</v>
      </c>
      <c r="B749" s="53">
        <f>COUNTIF($A$4:$A749,1)</f>
        <v>3</v>
      </c>
    </row>
    <row r="750" customHeight="1" spans="1:2">
      <c r="A750" s="53">
        <f t="shared" si="15"/>
        <v>0</v>
      </c>
      <c r="B750" s="53">
        <f>COUNTIF($A$4:$A750,1)</f>
        <v>3</v>
      </c>
    </row>
    <row r="751" customHeight="1" spans="1:2">
      <c r="A751" s="53">
        <f t="shared" si="15"/>
        <v>0</v>
      </c>
      <c r="B751" s="53">
        <f>COUNTIF($A$4:$A751,1)</f>
        <v>3</v>
      </c>
    </row>
    <row r="752" customHeight="1" spans="1:2">
      <c r="A752" s="53">
        <f t="shared" si="15"/>
        <v>0</v>
      </c>
      <c r="B752" s="53">
        <f>COUNTIF($A$4:$A752,1)</f>
        <v>3</v>
      </c>
    </row>
    <row r="753" customHeight="1" spans="1:2">
      <c r="A753" s="53">
        <f t="shared" si="15"/>
        <v>0</v>
      </c>
      <c r="B753" s="53">
        <f>COUNTIF($A$4:$A753,1)</f>
        <v>3</v>
      </c>
    </row>
    <row r="754" customHeight="1" spans="1:2">
      <c r="A754" s="53">
        <f t="shared" si="15"/>
        <v>0</v>
      </c>
      <c r="B754" s="53">
        <f>COUNTIF($A$4:$A754,1)</f>
        <v>3</v>
      </c>
    </row>
    <row r="755" customHeight="1" spans="1:2">
      <c r="A755" s="53">
        <f t="shared" si="15"/>
        <v>0</v>
      </c>
      <c r="B755" s="53">
        <f>COUNTIF($A$4:$A755,1)</f>
        <v>3</v>
      </c>
    </row>
    <row r="756" customHeight="1" spans="1:2">
      <c r="A756" s="53">
        <f t="shared" si="15"/>
        <v>0</v>
      </c>
      <c r="B756" s="53">
        <f>COUNTIF($A$4:$A756,1)</f>
        <v>3</v>
      </c>
    </row>
    <row r="757" customHeight="1" spans="1:2">
      <c r="A757" s="53">
        <f t="shared" si="15"/>
        <v>0</v>
      </c>
      <c r="B757" s="53">
        <f>COUNTIF($A$4:$A757,1)</f>
        <v>3</v>
      </c>
    </row>
    <row r="758" customHeight="1" spans="1:2">
      <c r="A758" s="53">
        <f t="shared" si="15"/>
        <v>0</v>
      </c>
      <c r="B758" s="53">
        <f>COUNTIF($A$4:$A758,1)</f>
        <v>3</v>
      </c>
    </row>
    <row r="759" customHeight="1" spans="1:2">
      <c r="A759" s="53">
        <f t="shared" si="15"/>
        <v>0</v>
      </c>
      <c r="B759" s="53">
        <f>COUNTIF($A$4:$A759,1)</f>
        <v>3</v>
      </c>
    </row>
    <row r="760" customHeight="1" spans="1:2">
      <c r="A760" s="53">
        <f t="shared" si="15"/>
        <v>0</v>
      </c>
      <c r="B760" s="53">
        <f>COUNTIF($A$4:$A760,1)</f>
        <v>3</v>
      </c>
    </row>
    <row r="761" customHeight="1" spans="1:2">
      <c r="A761" s="53">
        <f t="shared" si="15"/>
        <v>0</v>
      </c>
      <c r="B761" s="53">
        <f>COUNTIF($A$4:$A761,1)</f>
        <v>3</v>
      </c>
    </row>
    <row r="762" customHeight="1" spans="1:2">
      <c r="A762" s="53">
        <f t="shared" si="15"/>
        <v>0</v>
      </c>
      <c r="B762" s="53">
        <f>COUNTIF($A$4:$A762,1)</f>
        <v>3</v>
      </c>
    </row>
    <row r="763" customHeight="1" spans="1:2">
      <c r="A763" s="53">
        <f t="shared" si="15"/>
        <v>0</v>
      </c>
      <c r="B763" s="53">
        <f>COUNTIF($A$4:$A763,1)</f>
        <v>3</v>
      </c>
    </row>
    <row r="764" customHeight="1" spans="1:2">
      <c r="A764" s="53">
        <f t="shared" si="15"/>
        <v>0</v>
      </c>
      <c r="B764" s="53">
        <f>COUNTIF($A$4:$A764,1)</f>
        <v>3</v>
      </c>
    </row>
    <row r="765" customHeight="1" spans="1:2">
      <c r="A765" s="53">
        <f t="shared" si="15"/>
        <v>0</v>
      </c>
      <c r="B765" s="53">
        <f>COUNTIF($A$4:$A765,1)</f>
        <v>3</v>
      </c>
    </row>
    <row r="766" customHeight="1" spans="1:2">
      <c r="A766" s="53">
        <f t="shared" si="15"/>
        <v>0</v>
      </c>
      <c r="B766" s="53">
        <f>COUNTIF($A$4:$A766,1)</f>
        <v>3</v>
      </c>
    </row>
    <row r="767" customHeight="1" spans="1:2">
      <c r="A767" s="53">
        <f t="shared" si="15"/>
        <v>0</v>
      </c>
      <c r="B767" s="53">
        <f>COUNTIF($A$4:$A767,1)</f>
        <v>3</v>
      </c>
    </row>
    <row r="768" customHeight="1" spans="1:2">
      <c r="A768" s="53">
        <f t="shared" si="15"/>
        <v>0</v>
      </c>
      <c r="B768" s="53">
        <f>COUNTIF($A$4:$A768,1)</f>
        <v>3</v>
      </c>
    </row>
    <row r="769" customHeight="1" spans="1:2">
      <c r="A769" s="53">
        <f t="shared" si="15"/>
        <v>0</v>
      </c>
      <c r="B769" s="53">
        <f>COUNTIF($A$4:$A769,1)</f>
        <v>3</v>
      </c>
    </row>
    <row r="770" customHeight="1" spans="1:2">
      <c r="A770" s="53">
        <f t="shared" si="15"/>
        <v>0</v>
      </c>
      <c r="B770" s="53">
        <f>COUNTIF($A$4:$A770,1)</f>
        <v>3</v>
      </c>
    </row>
    <row r="771" customHeight="1" spans="1:2">
      <c r="A771" s="53">
        <f t="shared" si="15"/>
        <v>0</v>
      </c>
      <c r="B771" s="53">
        <f>COUNTIF($A$4:$A771,1)</f>
        <v>3</v>
      </c>
    </row>
    <row r="772" customHeight="1" spans="1:2">
      <c r="A772" s="53">
        <f t="shared" si="15"/>
        <v>0</v>
      </c>
      <c r="B772" s="53">
        <f>COUNTIF($A$4:$A772,1)</f>
        <v>3</v>
      </c>
    </row>
    <row r="773" customHeight="1" spans="1:2">
      <c r="A773" s="53">
        <f t="shared" ref="A773:A836" si="16">IF(AND(C773=$I$2,D773=$J$2),1,0)</f>
        <v>0</v>
      </c>
      <c r="B773" s="53">
        <f>COUNTIF($A$4:$A773,1)</f>
        <v>3</v>
      </c>
    </row>
    <row r="774" customHeight="1" spans="1:2">
      <c r="A774" s="53">
        <f t="shared" si="16"/>
        <v>0</v>
      </c>
      <c r="B774" s="53">
        <f>COUNTIF($A$4:$A774,1)</f>
        <v>3</v>
      </c>
    </row>
    <row r="775" customHeight="1" spans="1:2">
      <c r="A775" s="53">
        <f t="shared" si="16"/>
        <v>0</v>
      </c>
      <c r="B775" s="53">
        <f>COUNTIF($A$4:$A775,1)</f>
        <v>3</v>
      </c>
    </row>
    <row r="776" customHeight="1" spans="1:2">
      <c r="A776" s="53">
        <f t="shared" si="16"/>
        <v>0</v>
      </c>
      <c r="B776" s="53">
        <f>COUNTIF($A$4:$A776,1)</f>
        <v>3</v>
      </c>
    </row>
    <row r="777" customHeight="1" spans="1:2">
      <c r="A777" s="53">
        <f t="shared" si="16"/>
        <v>0</v>
      </c>
      <c r="B777" s="53">
        <f>COUNTIF($A$4:$A777,1)</f>
        <v>3</v>
      </c>
    </row>
    <row r="778" customHeight="1" spans="1:2">
      <c r="A778" s="53">
        <f t="shared" si="16"/>
        <v>0</v>
      </c>
      <c r="B778" s="53">
        <f>COUNTIF($A$4:$A778,1)</f>
        <v>3</v>
      </c>
    </row>
    <row r="779" customHeight="1" spans="1:2">
      <c r="A779" s="53">
        <f t="shared" si="16"/>
        <v>0</v>
      </c>
      <c r="B779" s="53">
        <f>COUNTIF($A$4:$A779,1)</f>
        <v>3</v>
      </c>
    </row>
    <row r="780" customHeight="1" spans="1:2">
      <c r="A780" s="53">
        <f t="shared" si="16"/>
        <v>0</v>
      </c>
      <c r="B780" s="53">
        <f>COUNTIF($A$4:$A780,1)</f>
        <v>3</v>
      </c>
    </row>
    <row r="781" customHeight="1" spans="1:2">
      <c r="A781" s="53">
        <f t="shared" si="16"/>
        <v>0</v>
      </c>
      <c r="B781" s="53">
        <f>COUNTIF($A$4:$A781,1)</f>
        <v>3</v>
      </c>
    </row>
    <row r="782" customHeight="1" spans="1:2">
      <c r="A782" s="53">
        <f t="shared" si="16"/>
        <v>0</v>
      </c>
      <c r="B782" s="53">
        <f>COUNTIF($A$4:$A782,1)</f>
        <v>3</v>
      </c>
    </row>
    <row r="783" customHeight="1" spans="1:2">
      <c r="A783" s="53">
        <f t="shared" si="16"/>
        <v>0</v>
      </c>
      <c r="B783" s="53">
        <f>COUNTIF($A$4:$A783,1)</f>
        <v>3</v>
      </c>
    </row>
    <row r="784" customHeight="1" spans="1:2">
      <c r="A784" s="53">
        <f t="shared" si="16"/>
        <v>0</v>
      </c>
      <c r="B784" s="53">
        <f>COUNTIF($A$4:$A784,1)</f>
        <v>3</v>
      </c>
    </row>
    <row r="785" customHeight="1" spans="1:2">
      <c r="A785" s="53">
        <f t="shared" si="16"/>
        <v>0</v>
      </c>
      <c r="B785" s="53">
        <f>COUNTIF($A$4:$A785,1)</f>
        <v>3</v>
      </c>
    </row>
    <row r="786" customHeight="1" spans="1:2">
      <c r="A786" s="53">
        <f t="shared" si="16"/>
        <v>0</v>
      </c>
      <c r="B786" s="53">
        <f>COUNTIF($A$4:$A786,1)</f>
        <v>3</v>
      </c>
    </row>
    <row r="787" customHeight="1" spans="1:2">
      <c r="A787" s="53">
        <f t="shared" si="16"/>
        <v>0</v>
      </c>
      <c r="B787" s="53">
        <f>COUNTIF($A$4:$A787,1)</f>
        <v>3</v>
      </c>
    </row>
    <row r="788" customHeight="1" spans="1:2">
      <c r="A788" s="53">
        <f t="shared" si="16"/>
        <v>0</v>
      </c>
      <c r="B788" s="53">
        <f>COUNTIF($A$4:$A788,1)</f>
        <v>3</v>
      </c>
    </row>
    <row r="789" customHeight="1" spans="1:2">
      <c r="A789" s="53">
        <f t="shared" si="16"/>
        <v>0</v>
      </c>
      <c r="B789" s="53">
        <f>COUNTIF($A$4:$A789,1)</f>
        <v>3</v>
      </c>
    </row>
    <row r="790" customHeight="1" spans="1:2">
      <c r="A790" s="53">
        <f t="shared" si="16"/>
        <v>0</v>
      </c>
      <c r="B790" s="53">
        <f>COUNTIF($A$4:$A790,1)</f>
        <v>3</v>
      </c>
    </row>
    <row r="791" customHeight="1" spans="1:2">
      <c r="A791" s="53">
        <f t="shared" si="16"/>
        <v>0</v>
      </c>
      <c r="B791" s="53">
        <f>COUNTIF($A$4:$A791,1)</f>
        <v>3</v>
      </c>
    </row>
    <row r="792" customHeight="1" spans="1:2">
      <c r="A792" s="53">
        <f t="shared" si="16"/>
        <v>0</v>
      </c>
      <c r="B792" s="53">
        <f>COUNTIF($A$4:$A792,1)</f>
        <v>3</v>
      </c>
    </row>
    <row r="793" customHeight="1" spans="1:2">
      <c r="A793" s="53">
        <f t="shared" si="16"/>
        <v>0</v>
      </c>
      <c r="B793" s="53">
        <f>COUNTIF($A$4:$A793,1)</f>
        <v>3</v>
      </c>
    </row>
    <row r="794" customHeight="1" spans="1:2">
      <c r="A794" s="53">
        <f t="shared" si="16"/>
        <v>0</v>
      </c>
      <c r="B794" s="53">
        <f>COUNTIF($A$4:$A794,1)</f>
        <v>3</v>
      </c>
    </row>
    <row r="795" customHeight="1" spans="1:2">
      <c r="A795" s="53">
        <f t="shared" si="16"/>
        <v>0</v>
      </c>
      <c r="B795" s="53">
        <f>COUNTIF($A$4:$A795,1)</f>
        <v>3</v>
      </c>
    </row>
    <row r="796" customHeight="1" spans="1:2">
      <c r="A796" s="53">
        <f t="shared" si="16"/>
        <v>0</v>
      </c>
      <c r="B796" s="53">
        <f>COUNTIF($A$4:$A796,1)</f>
        <v>3</v>
      </c>
    </row>
    <row r="797" customHeight="1" spans="1:2">
      <c r="A797" s="53">
        <f t="shared" si="16"/>
        <v>0</v>
      </c>
      <c r="B797" s="53">
        <f>COUNTIF($A$4:$A797,1)</f>
        <v>3</v>
      </c>
    </row>
    <row r="798" customHeight="1" spans="1:2">
      <c r="A798" s="53">
        <f t="shared" si="16"/>
        <v>0</v>
      </c>
      <c r="B798" s="53">
        <f>COUNTIF($A$4:$A798,1)</f>
        <v>3</v>
      </c>
    </row>
    <row r="799" customHeight="1" spans="1:2">
      <c r="A799" s="53">
        <f t="shared" si="16"/>
        <v>0</v>
      </c>
      <c r="B799" s="53">
        <f>COUNTIF($A$4:$A799,1)</f>
        <v>3</v>
      </c>
    </row>
    <row r="800" customHeight="1" spans="1:2">
      <c r="A800" s="53">
        <f t="shared" si="16"/>
        <v>0</v>
      </c>
      <c r="B800" s="53">
        <f>COUNTIF($A$4:$A800,1)</f>
        <v>3</v>
      </c>
    </row>
    <row r="801" customHeight="1" spans="1:2">
      <c r="A801" s="53">
        <f t="shared" si="16"/>
        <v>0</v>
      </c>
      <c r="B801" s="53">
        <f>COUNTIF($A$4:$A801,1)</f>
        <v>3</v>
      </c>
    </row>
    <row r="802" customHeight="1" spans="1:2">
      <c r="A802" s="53">
        <f t="shared" si="16"/>
        <v>0</v>
      </c>
      <c r="B802" s="53">
        <f>COUNTIF($A$4:$A802,1)</f>
        <v>3</v>
      </c>
    </row>
    <row r="803" customHeight="1" spans="1:2">
      <c r="A803" s="53">
        <f t="shared" si="16"/>
        <v>0</v>
      </c>
      <c r="B803" s="53">
        <f>COUNTIF($A$4:$A803,1)</f>
        <v>3</v>
      </c>
    </row>
    <row r="804" customHeight="1" spans="1:2">
      <c r="A804" s="53">
        <f t="shared" si="16"/>
        <v>0</v>
      </c>
      <c r="B804" s="53">
        <f>COUNTIF($A$4:$A804,1)</f>
        <v>3</v>
      </c>
    </row>
    <row r="805" customHeight="1" spans="1:2">
      <c r="A805" s="53">
        <f t="shared" si="16"/>
        <v>0</v>
      </c>
      <c r="B805" s="53">
        <f>COUNTIF($A$4:$A805,1)</f>
        <v>3</v>
      </c>
    </row>
    <row r="806" customHeight="1" spans="1:2">
      <c r="A806" s="53">
        <f t="shared" si="16"/>
        <v>0</v>
      </c>
      <c r="B806" s="53">
        <f>COUNTIF($A$4:$A806,1)</f>
        <v>3</v>
      </c>
    </row>
    <row r="807" customHeight="1" spans="1:2">
      <c r="A807" s="53">
        <f t="shared" si="16"/>
        <v>0</v>
      </c>
      <c r="B807" s="53">
        <f>COUNTIF($A$4:$A807,1)</f>
        <v>3</v>
      </c>
    </row>
    <row r="808" customHeight="1" spans="1:2">
      <c r="A808" s="53">
        <f t="shared" si="16"/>
        <v>0</v>
      </c>
      <c r="B808" s="53">
        <f>COUNTIF($A$4:$A808,1)</f>
        <v>3</v>
      </c>
    </row>
    <row r="809" customHeight="1" spans="1:2">
      <c r="A809" s="53">
        <f t="shared" si="16"/>
        <v>0</v>
      </c>
      <c r="B809" s="53">
        <f>COUNTIF($A$4:$A809,1)</f>
        <v>3</v>
      </c>
    </row>
    <row r="810" customHeight="1" spans="1:2">
      <c r="A810" s="53">
        <f t="shared" si="16"/>
        <v>0</v>
      </c>
      <c r="B810" s="53">
        <f>COUNTIF($A$4:$A810,1)</f>
        <v>3</v>
      </c>
    </row>
    <row r="811" customHeight="1" spans="1:2">
      <c r="A811" s="53">
        <f t="shared" si="16"/>
        <v>0</v>
      </c>
      <c r="B811" s="53">
        <f>COUNTIF($A$4:$A811,1)</f>
        <v>3</v>
      </c>
    </row>
    <row r="812" customHeight="1" spans="1:2">
      <c r="A812" s="53">
        <f t="shared" si="16"/>
        <v>0</v>
      </c>
      <c r="B812" s="53">
        <f>COUNTIF($A$4:$A812,1)</f>
        <v>3</v>
      </c>
    </row>
    <row r="813" customHeight="1" spans="1:2">
      <c r="A813" s="53">
        <f t="shared" si="16"/>
        <v>0</v>
      </c>
      <c r="B813" s="53">
        <f>COUNTIF($A$4:$A813,1)</f>
        <v>3</v>
      </c>
    </row>
    <row r="814" customHeight="1" spans="1:2">
      <c r="A814" s="53">
        <f t="shared" si="16"/>
        <v>0</v>
      </c>
      <c r="B814" s="53">
        <f>COUNTIF($A$4:$A814,1)</f>
        <v>3</v>
      </c>
    </row>
    <row r="815" customHeight="1" spans="1:2">
      <c r="A815" s="53">
        <f t="shared" si="16"/>
        <v>0</v>
      </c>
      <c r="B815" s="53">
        <f>COUNTIF($A$4:$A815,1)</f>
        <v>3</v>
      </c>
    </row>
    <row r="816" customHeight="1" spans="1:2">
      <c r="A816" s="53">
        <f t="shared" si="16"/>
        <v>0</v>
      </c>
      <c r="B816" s="53">
        <f>COUNTIF($A$4:$A816,1)</f>
        <v>3</v>
      </c>
    </row>
    <row r="817" customHeight="1" spans="1:2">
      <c r="A817" s="53">
        <f t="shared" si="16"/>
        <v>0</v>
      </c>
      <c r="B817" s="53">
        <f>COUNTIF($A$4:$A817,1)</f>
        <v>3</v>
      </c>
    </row>
    <row r="818" customHeight="1" spans="1:2">
      <c r="A818" s="53">
        <f t="shared" si="16"/>
        <v>0</v>
      </c>
      <c r="B818" s="53">
        <f>COUNTIF($A$4:$A818,1)</f>
        <v>3</v>
      </c>
    </row>
    <row r="819" customHeight="1" spans="1:2">
      <c r="A819" s="53">
        <f t="shared" si="16"/>
        <v>0</v>
      </c>
      <c r="B819" s="53">
        <f>COUNTIF($A$4:$A819,1)</f>
        <v>3</v>
      </c>
    </row>
    <row r="820" customHeight="1" spans="1:2">
      <c r="A820" s="53">
        <f t="shared" si="16"/>
        <v>0</v>
      </c>
      <c r="B820" s="53">
        <f>COUNTIF($A$4:$A820,1)</f>
        <v>3</v>
      </c>
    </row>
    <row r="821" customHeight="1" spans="1:2">
      <c r="A821" s="53">
        <f t="shared" si="16"/>
        <v>0</v>
      </c>
      <c r="B821" s="53">
        <f>COUNTIF($A$4:$A821,1)</f>
        <v>3</v>
      </c>
    </row>
    <row r="822" customHeight="1" spans="1:2">
      <c r="A822" s="53">
        <f t="shared" si="16"/>
        <v>0</v>
      </c>
      <c r="B822" s="53">
        <f>COUNTIF($A$4:$A822,1)</f>
        <v>3</v>
      </c>
    </row>
    <row r="823" customHeight="1" spans="1:2">
      <c r="A823" s="53">
        <f t="shared" si="16"/>
        <v>0</v>
      </c>
      <c r="B823" s="53">
        <f>COUNTIF($A$4:$A823,1)</f>
        <v>3</v>
      </c>
    </row>
    <row r="824" customHeight="1" spans="1:2">
      <c r="A824" s="53">
        <f t="shared" si="16"/>
        <v>0</v>
      </c>
      <c r="B824" s="53">
        <f>COUNTIF($A$4:$A824,1)</f>
        <v>3</v>
      </c>
    </row>
    <row r="825" customHeight="1" spans="1:2">
      <c r="A825" s="53">
        <f t="shared" si="16"/>
        <v>0</v>
      </c>
      <c r="B825" s="53">
        <f>COUNTIF($A$4:$A825,1)</f>
        <v>3</v>
      </c>
    </row>
    <row r="826" customHeight="1" spans="1:2">
      <c r="A826" s="53">
        <f t="shared" si="16"/>
        <v>0</v>
      </c>
      <c r="B826" s="53">
        <f>COUNTIF($A$4:$A826,1)</f>
        <v>3</v>
      </c>
    </row>
    <row r="827" customHeight="1" spans="1:2">
      <c r="A827" s="53">
        <f t="shared" si="16"/>
        <v>0</v>
      </c>
      <c r="B827" s="53">
        <f>COUNTIF($A$4:$A827,1)</f>
        <v>3</v>
      </c>
    </row>
    <row r="828" customHeight="1" spans="1:2">
      <c r="A828" s="53">
        <f t="shared" si="16"/>
        <v>0</v>
      </c>
      <c r="B828" s="53">
        <f>COUNTIF($A$4:$A828,1)</f>
        <v>3</v>
      </c>
    </row>
    <row r="829" customHeight="1" spans="1:2">
      <c r="A829" s="53">
        <f t="shared" si="16"/>
        <v>0</v>
      </c>
      <c r="B829" s="53">
        <f>COUNTIF($A$4:$A829,1)</f>
        <v>3</v>
      </c>
    </row>
    <row r="830" customHeight="1" spans="1:2">
      <c r="A830" s="53">
        <f t="shared" si="16"/>
        <v>0</v>
      </c>
      <c r="B830" s="53">
        <f>COUNTIF($A$4:$A830,1)</f>
        <v>3</v>
      </c>
    </row>
    <row r="831" customHeight="1" spans="1:2">
      <c r="A831" s="53">
        <f t="shared" si="16"/>
        <v>0</v>
      </c>
      <c r="B831" s="53">
        <f>COUNTIF($A$4:$A831,1)</f>
        <v>3</v>
      </c>
    </row>
    <row r="832" customHeight="1" spans="1:2">
      <c r="A832" s="53">
        <f t="shared" si="16"/>
        <v>0</v>
      </c>
      <c r="B832" s="53">
        <f>COUNTIF($A$4:$A832,1)</f>
        <v>3</v>
      </c>
    </row>
    <row r="833" customHeight="1" spans="1:2">
      <c r="A833" s="53">
        <f t="shared" si="16"/>
        <v>0</v>
      </c>
      <c r="B833" s="53">
        <f>COUNTIF($A$4:$A833,1)</f>
        <v>3</v>
      </c>
    </row>
    <row r="834" customHeight="1" spans="1:2">
      <c r="A834" s="53">
        <f t="shared" si="16"/>
        <v>0</v>
      </c>
      <c r="B834" s="53">
        <f>COUNTIF($A$4:$A834,1)</f>
        <v>3</v>
      </c>
    </row>
    <row r="835" customHeight="1" spans="1:2">
      <c r="A835" s="53">
        <f t="shared" si="16"/>
        <v>0</v>
      </c>
      <c r="B835" s="53">
        <f>COUNTIF($A$4:$A835,1)</f>
        <v>3</v>
      </c>
    </row>
    <row r="836" customHeight="1" spans="1:2">
      <c r="A836" s="53">
        <f t="shared" si="16"/>
        <v>0</v>
      </c>
      <c r="B836" s="53">
        <f>COUNTIF($A$4:$A836,1)</f>
        <v>3</v>
      </c>
    </row>
    <row r="837" customHeight="1" spans="1:2">
      <c r="A837" s="53">
        <f t="shared" ref="A837:A900" si="17">IF(AND(C837=$I$2,D837=$J$2),1,0)</f>
        <v>0</v>
      </c>
      <c r="B837" s="53">
        <f>COUNTIF($A$4:$A837,1)</f>
        <v>3</v>
      </c>
    </row>
    <row r="838" customHeight="1" spans="1:2">
      <c r="A838" s="53">
        <f t="shared" si="17"/>
        <v>0</v>
      </c>
      <c r="B838" s="53">
        <f>COUNTIF($A$4:$A838,1)</f>
        <v>3</v>
      </c>
    </row>
    <row r="839" customHeight="1" spans="1:2">
      <c r="A839" s="53">
        <f t="shared" si="17"/>
        <v>0</v>
      </c>
      <c r="B839" s="53">
        <f>COUNTIF($A$4:$A839,1)</f>
        <v>3</v>
      </c>
    </row>
    <row r="840" customHeight="1" spans="1:2">
      <c r="A840" s="53">
        <f t="shared" si="17"/>
        <v>0</v>
      </c>
      <c r="B840" s="53">
        <f>COUNTIF($A$4:$A840,1)</f>
        <v>3</v>
      </c>
    </row>
    <row r="841" customHeight="1" spans="1:2">
      <c r="A841" s="53">
        <f t="shared" si="17"/>
        <v>0</v>
      </c>
      <c r="B841" s="53">
        <f>COUNTIF($A$4:$A841,1)</f>
        <v>3</v>
      </c>
    </row>
    <row r="842" customHeight="1" spans="1:2">
      <c r="A842" s="53">
        <f t="shared" si="17"/>
        <v>0</v>
      </c>
      <c r="B842" s="53">
        <f>COUNTIF($A$4:$A842,1)</f>
        <v>3</v>
      </c>
    </row>
    <row r="843" customHeight="1" spans="1:2">
      <c r="A843" s="53">
        <f t="shared" si="17"/>
        <v>0</v>
      </c>
      <c r="B843" s="53">
        <f>COUNTIF($A$4:$A843,1)</f>
        <v>3</v>
      </c>
    </row>
    <row r="844" customHeight="1" spans="1:2">
      <c r="A844" s="53">
        <f t="shared" si="17"/>
        <v>0</v>
      </c>
      <c r="B844" s="53">
        <f>COUNTIF($A$4:$A844,1)</f>
        <v>3</v>
      </c>
    </row>
    <row r="845" customHeight="1" spans="1:2">
      <c r="A845" s="53">
        <f t="shared" si="17"/>
        <v>0</v>
      </c>
      <c r="B845" s="53">
        <f>COUNTIF($A$4:$A845,1)</f>
        <v>3</v>
      </c>
    </row>
    <row r="846" customHeight="1" spans="1:2">
      <c r="A846" s="53">
        <f t="shared" si="17"/>
        <v>0</v>
      </c>
      <c r="B846" s="53">
        <f>COUNTIF($A$4:$A846,1)</f>
        <v>3</v>
      </c>
    </row>
    <row r="847" customHeight="1" spans="1:2">
      <c r="A847" s="53">
        <f t="shared" si="17"/>
        <v>0</v>
      </c>
      <c r="B847" s="53">
        <f>COUNTIF($A$4:$A847,1)</f>
        <v>3</v>
      </c>
    </row>
    <row r="848" customHeight="1" spans="1:2">
      <c r="A848" s="53">
        <f t="shared" si="17"/>
        <v>0</v>
      </c>
      <c r="B848" s="53">
        <f>COUNTIF($A$4:$A848,1)</f>
        <v>3</v>
      </c>
    </row>
    <row r="849" customHeight="1" spans="1:2">
      <c r="A849" s="53">
        <f t="shared" si="17"/>
        <v>0</v>
      </c>
      <c r="B849" s="53">
        <f>COUNTIF($A$4:$A849,1)</f>
        <v>3</v>
      </c>
    </row>
    <row r="850" customHeight="1" spans="1:2">
      <c r="A850" s="53">
        <f t="shared" si="17"/>
        <v>0</v>
      </c>
      <c r="B850" s="53">
        <f>COUNTIF($A$4:$A850,1)</f>
        <v>3</v>
      </c>
    </row>
    <row r="851" customHeight="1" spans="1:2">
      <c r="A851" s="53">
        <f t="shared" si="17"/>
        <v>0</v>
      </c>
      <c r="B851" s="53">
        <f>COUNTIF($A$4:$A851,1)</f>
        <v>3</v>
      </c>
    </row>
    <row r="852" customHeight="1" spans="1:2">
      <c r="A852" s="53">
        <f t="shared" si="17"/>
        <v>0</v>
      </c>
      <c r="B852" s="53">
        <f>COUNTIF($A$4:$A852,1)</f>
        <v>3</v>
      </c>
    </row>
    <row r="853" customHeight="1" spans="1:2">
      <c r="A853" s="53">
        <f t="shared" si="17"/>
        <v>0</v>
      </c>
      <c r="B853" s="53">
        <f>COUNTIF($A$4:$A853,1)</f>
        <v>3</v>
      </c>
    </row>
    <row r="854" customHeight="1" spans="1:2">
      <c r="A854" s="53">
        <f t="shared" si="17"/>
        <v>0</v>
      </c>
      <c r="B854" s="53">
        <f>COUNTIF($A$4:$A854,1)</f>
        <v>3</v>
      </c>
    </row>
    <row r="855" customHeight="1" spans="1:2">
      <c r="A855" s="53">
        <f t="shared" si="17"/>
        <v>0</v>
      </c>
      <c r="B855" s="53">
        <f>COUNTIF($A$4:$A855,1)</f>
        <v>3</v>
      </c>
    </row>
    <row r="856" customHeight="1" spans="1:2">
      <c r="A856" s="53">
        <f t="shared" si="17"/>
        <v>0</v>
      </c>
      <c r="B856" s="53">
        <f>COUNTIF($A$4:$A856,1)</f>
        <v>3</v>
      </c>
    </row>
    <row r="857" customHeight="1" spans="1:2">
      <c r="A857" s="53">
        <f t="shared" si="17"/>
        <v>0</v>
      </c>
      <c r="B857" s="53">
        <f>COUNTIF($A$4:$A857,1)</f>
        <v>3</v>
      </c>
    </row>
    <row r="858" customHeight="1" spans="1:2">
      <c r="A858" s="53">
        <f t="shared" si="17"/>
        <v>0</v>
      </c>
      <c r="B858" s="53">
        <f>COUNTIF($A$4:$A858,1)</f>
        <v>3</v>
      </c>
    </row>
    <row r="859" customHeight="1" spans="1:2">
      <c r="A859" s="53">
        <f t="shared" si="17"/>
        <v>0</v>
      </c>
      <c r="B859" s="53">
        <f>COUNTIF($A$4:$A859,1)</f>
        <v>3</v>
      </c>
    </row>
    <row r="860" customHeight="1" spans="1:2">
      <c r="A860" s="53">
        <f t="shared" si="17"/>
        <v>0</v>
      </c>
      <c r="B860" s="53">
        <f>COUNTIF($A$4:$A860,1)</f>
        <v>3</v>
      </c>
    </row>
    <row r="861" customHeight="1" spans="1:2">
      <c r="A861" s="53">
        <f t="shared" si="17"/>
        <v>0</v>
      </c>
      <c r="B861" s="53">
        <f>COUNTIF($A$4:$A861,1)</f>
        <v>3</v>
      </c>
    </row>
    <row r="862" customHeight="1" spans="1:2">
      <c r="A862" s="53">
        <f t="shared" si="17"/>
        <v>0</v>
      </c>
      <c r="B862" s="53">
        <f>COUNTIF($A$4:$A862,1)</f>
        <v>3</v>
      </c>
    </row>
    <row r="863" customHeight="1" spans="1:2">
      <c r="A863" s="53">
        <f t="shared" si="17"/>
        <v>0</v>
      </c>
      <c r="B863" s="53">
        <f>COUNTIF($A$4:$A863,1)</f>
        <v>3</v>
      </c>
    </row>
    <row r="864" customHeight="1" spans="1:2">
      <c r="A864" s="53">
        <f t="shared" si="17"/>
        <v>0</v>
      </c>
      <c r="B864" s="53">
        <f>COUNTIF($A$4:$A864,1)</f>
        <v>3</v>
      </c>
    </row>
    <row r="865" customHeight="1" spans="1:2">
      <c r="A865" s="53">
        <f t="shared" si="17"/>
        <v>0</v>
      </c>
      <c r="B865" s="53">
        <f>COUNTIF($A$4:$A865,1)</f>
        <v>3</v>
      </c>
    </row>
    <row r="866" customHeight="1" spans="1:2">
      <c r="A866" s="53">
        <f t="shared" si="17"/>
        <v>0</v>
      </c>
      <c r="B866" s="53">
        <f>COUNTIF($A$4:$A866,1)</f>
        <v>3</v>
      </c>
    </row>
    <row r="867" customHeight="1" spans="1:2">
      <c r="A867" s="53">
        <f t="shared" si="17"/>
        <v>0</v>
      </c>
      <c r="B867" s="53">
        <f>COUNTIF($A$4:$A867,1)</f>
        <v>3</v>
      </c>
    </row>
    <row r="868" customHeight="1" spans="1:2">
      <c r="A868" s="53">
        <f t="shared" si="17"/>
        <v>0</v>
      </c>
      <c r="B868" s="53">
        <f>COUNTIF($A$4:$A868,1)</f>
        <v>3</v>
      </c>
    </row>
    <row r="869" customHeight="1" spans="1:2">
      <c r="A869" s="53">
        <f t="shared" si="17"/>
        <v>0</v>
      </c>
      <c r="B869" s="53">
        <f>COUNTIF($A$4:$A869,1)</f>
        <v>3</v>
      </c>
    </row>
    <row r="870" customHeight="1" spans="1:2">
      <c r="A870" s="53">
        <f t="shared" si="17"/>
        <v>0</v>
      </c>
      <c r="B870" s="53">
        <f>COUNTIF($A$4:$A870,1)</f>
        <v>3</v>
      </c>
    </row>
    <row r="871" customHeight="1" spans="1:2">
      <c r="A871" s="53">
        <f t="shared" si="17"/>
        <v>0</v>
      </c>
      <c r="B871" s="53">
        <f>COUNTIF($A$4:$A871,1)</f>
        <v>3</v>
      </c>
    </row>
    <row r="872" customHeight="1" spans="1:2">
      <c r="A872" s="53">
        <f t="shared" si="17"/>
        <v>0</v>
      </c>
      <c r="B872" s="53">
        <f>COUNTIF($A$4:$A872,1)</f>
        <v>3</v>
      </c>
    </row>
    <row r="873" customHeight="1" spans="1:2">
      <c r="A873" s="53">
        <f t="shared" si="17"/>
        <v>0</v>
      </c>
      <c r="B873" s="53">
        <f>COUNTIF($A$4:$A873,1)</f>
        <v>3</v>
      </c>
    </row>
    <row r="874" customHeight="1" spans="1:2">
      <c r="A874" s="53">
        <f t="shared" si="17"/>
        <v>0</v>
      </c>
      <c r="B874" s="53">
        <f>COUNTIF($A$4:$A874,1)</f>
        <v>3</v>
      </c>
    </row>
    <row r="875" customHeight="1" spans="1:2">
      <c r="A875" s="53">
        <f t="shared" si="17"/>
        <v>0</v>
      </c>
      <c r="B875" s="53">
        <f>COUNTIF($A$4:$A875,1)</f>
        <v>3</v>
      </c>
    </row>
    <row r="876" customHeight="1" spans="1:2">
      <c r="A876" s="53">
        <f t="shared" si="17"/>
        <v>0</v>
      </c>
      <c r="B876" s="53">
        <f>COUNTIF($A$4:$A876,1)</f>
        <v>3</v>
      </c>
    </row>
    <row r="877" customHeight="1" spans="1:2">
      <c r="A877" s="53">
        <f t="shared" si="17"/>
        <v>0</v>
      </c>
      <c r="B877" s="53">
        <f>COUNTIF($A$4:$A877,1)</f>
        <v>3</v>
      </c>
    </row>
    <row r="878" customHeight="1" spans="1:2">
      <c r="A878" s="53">
        <f t="shared" si="17"/>
        <v>0</v>
      </c>
      <c r="B878" s="53">
        <f>COUNTIF($A$4:$A878,1)</f>
        <v>3</v>
      </c>
    </row>
    <row r="879" customHeight="1" spans="1:2">
      <c r="A879" s="53">
        <f t="shared" si="17"/>
        <v>0</v>
      </c>
      <c r="B879" s="53">
        <f>COUNTIF($A$4:$A879,1)</f>
        <v>3</v>
      </c>
    </row>
    <row r="880" customHeight="1" spans="1:2">
      <c r="A880" s="53">
        <f t="shared" si="17"/>
        <v>0</v>
      </c>
      <c r="B880" s="53">
        <f>COUNTIF($A$4:$A880,1)</f>
        <v>3</v>
      </c>
    </row>
    <row r="881" customHeight="1" spans="1:2">
      <c r="A881" s="53">
        <f t="shared" si="17"/>
        <v>0</v>
      </c>
      <c r="B881" s="53">
        <f>COUNTIF($A$4:$A881,1)</f>
        <v>3</v>
      </c>
    </row>
    <row r="882" customHeight="1" spans="1:2">
      <c r="A882" s="53">
        <f t="shared" si="17"/>
        <v>0</v>
      </c>
      <c r="B882" s="53">
        <f>COUNTIF($A$4:$A882,1)</f>
        <v>3</v>
      </c>
    </row>
    <row r="883" customHeight="1" spans="1:2">
      <c r="A883" s="53">
        <f t="shared" si="17"/>
        <v>0</v>
      </c>
      <c r="B883" s="53">
        <f>COUNTIF($A$4:$A883,1)</f>
        <v>3</v>
      </c>
    </row>
    <row r="884" customHeight="1" spans="1:2">
      <c r="A884" s="53">
        <f t="shared" si="17"/>
        <v>0</v>
      </c>
      <c r="B884" s="53">
        <f>COUNTIF($A$4:$A884,1)</f>
        <v>3</v>
      </c>
    </row>
    <row r="885" customHeight="1" spans="1:2">
      <c r="A885" s="53">
        <f t="shared" si="17"/>
        <v>0</v>
      </c>
      <c r="B885" s="53">
        <f>COUNTIF($A$4:$A885,1)</f>
        <v>3</v>
      </c>
    </row>
    <row r="886" customHeight="1" spans="1:2">
      <c r="A886" s="53">
        <f t="shared" si="17"/>
        <v>0</v>
      </c>
      <c r="B886" s="53">
        <f>COUNTIF($A$4:$A886,1)</f>
        <v>3</v>
      </c>
    </row>
    <row r="887" customHeight="1" spans="1:2">
      <c r="A887" s="53">
        <f t="shared" si="17"/>
        <v>0</v>
      </c>
      <c r="B887" s="53">
        <f>COUNTIF($A$4:$A887,1)</f>
        <v>3</v>
      </c>
    </row>
    <row r="888" customHeight="1" spans="1:2">
      <c r="A888" s="53">
        <f t="shared" si="17"/>
        <v>0</v>
      </c>
      <c r="B888" s="53">
        <f>COUNTIF($A$4:$A888,1)</f>
        <v>3</v>
      </c>
    </row>
    <row r="889" customHeight="1" spans="1:2">
      <c r="A889" s="53">
        <f t="shared" si="17"/>
        <v>0</v>
      </c>
      <c r="B889" s="53">
        <f>COUNTIF($A$4:$A889,1)</f>
        <v>3</v>
      </c>
    </row>
    <row r="890" customHeight="1" spans="1:2">
      <c r="A890" s="53">
        <f t="shared" si="17"/>
        <v>0</v>
      </c>
      <c r="B890" s="53">
        <f>COUNTIF($A$4:$A890,1)</f>
        <v>3</v>
      </c>
    </row>
    <row r="891" customHeight="1" spans="1:2">
      <c r="A891" s="53">
        <f t="shared" si="17"/>
        <v>0</v>
      </c>
      <c r="B891" s="53">
        <f>COUNTIF($A$4:$A891,1)</f>
        <v>3</v>
      </c>
    </row>
    <row r="892" customHeight="1" spans="1:2">
      <c r="A892" s="53">
        <f t="shared" si="17"/>
        <v>0</v>
      </c>
      <c r="B892" s="53">
        <f>COUNTIF($A$4:$A892,1)</f>
        <v>3</v>
      </c>
    </row>
    <row r="893" customHeight="1" spans="1:2">
      <c r="A893" s="53">
        <f t="shared" si="17"/>
        <v>0</v>
      </c>
      <c r="B893" s="53">
        <f>COUNTIF($A$4:$A893,1)</f>
        <v>3</v>
      </c>
    </row>
    <row r="894" customHeight="1" spans="1:2">
      <c r="A894" s="53">
        <f t="shared" si="17"/>
        <v>0</v>
      </c>
      <c r="B894" s="53">
        <f>COUNTIF($A$4:$A894,1)</f>
        <v>3</v>
      </c>
    </row>
    <row r="895" customHeight="1" spans="1:2">
      <c r="A895" s="53">
        <f t="shared" si="17"/>
        <v>0</v>
      </c>
      <c r="B895" s="53">
        <f>COUNTIF($A$4:$A895,1)</f>
        <v>3</v>
      </c>
    </row>
    <row r="896" customHeight="1" spans="1:2">
      <c r="A896" s="53">
        <f t="shared" si="17"/>
        <v>0</v>
      </c>
      <c r="B896" s="53">
        <f>COUNTIF($A$4:$A896,1)</f>
        <v>3</v>
      </c>
    </row>
    <row r="897" customHeight="1" spans="1:2">
      <c r="A897" s="53">
        <f t="shared" si="17"/>
        <v>0</v>
      </c>
      <c r="B897" s="53">
        <f>COUNTIF($A$4:$A897,1)</f>
        <v>3</v>
      </c>
    </row>
    <row r="898" customHeight="1" spans="1:2">
      <c r="A898" s="53">
        <f t="shared" si="17"/>
        <v>0</v>
      </c>
      <c r="B898" s="53">
        <f>COUNTIF($A$4:$A898,1)</f>
        <v>3</v>
      </c>
    </row>
    <row r="899" customHeight="1" spans="1:2">
      <c r="A899" s="53">
        <f t="shared" si="17"/>
        <v>0</v>
      </c>
      <c r="B899" s="53">
        <f>COUNTIF($A$4:$A899,1)</f>
        <v>3</v>
      </c>
    </row>
    <row r="900" customHeight="1" spans="1:2">
      <c r="A900" s="53">
        <f t="shared" si="17"/>
        <v>0</v>
      </c>
      <c r="B900" s="53">
        <f>COUNTIF($A$4:$A900,1)</f>
        <v>3</v>
      </c>
    </row>
    <row r="901" customHeight="1" spans="1:2">
      <c r="A901" s="53">
        <f t="shared" ref="A901:A964" si="18">IF(AND(C901=$I$2,D901=$J$2),1,0)</f>
        <v>0</v>
      </c>
      <c r="B901" s="53">
        <f>COUNTIF($A$4:$A901,1)</f>
        <v>3</v>
      </c>
    </row>
    <row r="902" customHeight="1" spans="1:2">
      <c r="A902" s="53">
        <f t="shared" si="18"/>
        <v>0</v>
      </c>
      <c r="B902" s="53">
        <f>COUNTIF($A$4:$A902,1)</f>
        <v>3</v>
      </c>
    </row>
    <row r="903" customHeight="1" spans="1:2">
      <c r="A903" s="53">
        <f t="shared" si="18"/>
        <v>0</v>
      </c>
      <c r="B903" s="53">
        <f>COUNTIF($A$4:$A903,1)</f>
        <v>3</v>
      </c>
    </row>
    <row r="904" customHeight="1" spans="1:2">
      <c r="A904" s="53">
        <f t="shared" si="18"/>
        <v>0</v>
      </c>
      <c r="B904" s="53">
        <f>COUNTIF($A$4:$A904,1)</f>
        <v>3</v>
      </c>
    </row>
    <row r="905" customHeight="1" spans="1:2">
      <c r="A905" s="53">
        <f t="shared" si="18"/>
        <v>0</v>
      </c>
      <c r="B905" s="53">
        <f>COUNTIF($A$4:$A905,1)</f>
        <v>3</v>
      </c>
    </row>
    <row r="906" customHeight="1" spans="1:2">
      <c r="A906" s="53">
        <f t="shared" si="18"/>
        <v>0</v>
      </c>
      <c r="B906" s="53">
        <f>COUNTIF($A$4:$A906,1)</f>
        <v>3</v>
      </c>
    </row>
    <row r="907" customHeight="1" spans="1:2">
      <c r="A907" s="53">
        <f t="shared" si="18"/>
        <v>0</v>
      </c>
      <c r="B907" s="53">
        <f>COUNTIF($A$4:$A907,1)</f>
        <v>3</v>
      </c>
    </row>
    <row r="908" customHeight="1" spans="1:2">
      <c r="A908" s="53">
        <f t="shared" si="18"/>
        <v>0</v>
      </c>
      <c r="B908" s="53">
        <f>COUNTIF($A$4:$A908,1)</f>
        <v>3</v>
      </c>
    </row>
    <row r="909" customHeight="1" spans="1:2">
      <c r="A909" s="53">
        <f t="shared" si="18"/>
        <v>0</v>
      </c>
      <c r="B909" s="53">
        <f>COUNTIF($A$4:$A909,1)</f>
        <v>3</v>
      </c>
    </row>
    <row r="910" customHeight="1" spans="1:2">
      <c r="A910" s="53">
        <f t="shared" si="18"/>
        <v>0</v>
      </c>
      <c r="B910" s="53">
        <f>COUNTIF($A$4:$A910,1)</f>
        <v>3</v>
      </c>
    </row>
    <row r="911" customHeight="1" spans="1:2">
      <c r="A911" s="53">
        <f t="shared" si="18"/>
        <v>0</v>
      </c>
      <c r="B911" s="53">
        <f>COUNTIF($A$4:$A911,1)</f>
        <v>3</v>
      </c>
    </row>
    <row r="912" customHeight="1" spans="1:2">
      <c r="A912" s="53">
        <f t="shared" si="18"/>
        <v>0</v>
      </c>
      <c r="B912" s="53">
        <f>COUNTIF($A$4:$A912,1)</f>
        <v>3</v>
      </c>
    </row>
    <row r="913" customHeight="1" spans="1:2">
      <c r="A913" s="53">
        <f t="shared" si="18"/>
        <v>0</v>
      </c>
      <c r="B913" s="53">
        <f>COUNTIF($A$4:$A913,1)</f>
        <v>3</v>
      </c>
    </row>
    <row r="914" customHeight="1" spans="1:2">
      <c r="A914" s="53">
        <f t="shared" si="18"/>
        <v>0</v>
      </c>
      <c r="B914" s="53">
        <f>COUNTIF($A$4:$A914,1)</f>
        <v>3</v>
      </c>
    </row>
    <row r="915" customHeight="1" spans="1:2">
      <c r="A915" s="53">
        <f t="shared" si="18"/>
        <v>0</v>
      </c>
      <c r="B915" s="53">
        <f>COUNTIF($A$4:$A915,1)</f>
        <v>3</v>
      </c>
    </row>
    <row r="916" customHeight="1" spans="1:2">
      <c r="A916" s="53">
        <f t="shared" si="18"/>
        <v>0</v>
      </c>
      <c r="B916" s="53">
        <f>COUNTIF($A$4:$A916,1)</f>
        <v>3</v>
      </c>
    </row>
    <row r="917" customHeight="1" spans="1:2">
      <c r="A917" s="53">
        <f t="shared" si="18"/>
        <v>0</v>
      </c>
      <c r="B917" s="53">
        <f>COUNTIF($A$4:$A917,1)</f>
        <v>3</v>
      </c>
    </row>
    <row r="918" customHeight="1" spans="1:2">
      <c r="A918" s="53">
        <f t="shared" si="18"/>
        <v>0</v>
      </c>
      <c r="B918" s="53">
        <f>COUNTIF($A$4:$A918,1)</f>
        <v>3</v>
      </c>
    </row>
    <row r="919" customHeight="1" spans="1:2">
      <c r="A919" s="53">
        <f t="shared" si="18"/>
        <v>0</v>
      </c>
      <c r="B919" s="53">
        <f>COUNTIF($A$4:$A919,1)</f>
        <v>3</v>
      </c>
    </row>
    <row r="920" customHeight="1" spans="1:2">
      <c r="A920" s="53">
        <f t="shared" si="18"/>
        <v>0</v>
      </c>
      <c r="B920" s="53">
        <f>COUNTIF($A$4:$A920,1)</f>
        <v>3</v>
      </c>
    </row>
    <row r="921" customHeight="1" spans="1:2">
      <c r="A921" s="53">
        <f t="shared" si="18"/>
        <v>0</v>
      </c>
      <c r="B921" s="53">
        <f>COUNTIF($A$4:$A921,1)</f>
        <v>3</v>
      </c>
    </row>
    <row r="922" customHeight="1" spans="1:2">
      <c r="A922" s="53">
        <f t="shared" si="18"/>
        <v>0</v>
      </c>
      <c r="B922" s="53">
        <f>COUNTIF($A$4:$A922,1)</f>
        <v>3</v>
      </c>
    </row>
    <row r="923" customHeight="1" spans="1:2">
      <c r="A923" s="53">
        <f t="shared" si="18"/>
        <v>0</v>
      </c>
      <c r="B923" s="53">
        <f>COUNTIF($A$4:$A923,1)</f>
        <v>3</v>
      </c>
    </row>
    <row r="924" customHeight="1" spans="1:2">
      <c r="A924" s="53">
        <f t="shared" si="18"/>
        <v>0</v>
      </c>
      <c r="B924" s="53">
        <f>COUNTIF($A$4:$A924,1)</f>
        <v>3</v>
      </c>
    </row>
    <row r="925" customHeight="1" spans="1:2">
      <c r="A925" s="53">
        <f t="shared" si="18"/>
        <v>0</v>
      </c>
      <c r="B925" s="53">
        <f>COUNTIF($A$4:$A925,1)</f>
        <v>3</v>
      </c>
    </row>
    <row r="926" customHeight="1" spans="1:2">
      <c r="A926" s="53">
        <f t="shared" si="18"/>
        <v>0</v>
      </c>
      <c r="B926" s="53">
        <f>COUNTIF($A$4:$A926,1)</f>
        <v>3</v>
      </c>
    </row>
    <row r="927" customHeight="1" spans="1:2">
      <c r="A927" s="53">
        <f t="shared" si="18"/>
        <v>0</v>
      </c>
      <c r="B927" s="53">
        <f>COUNTIF($A$4:$A927,1)</f>
        <v>3</v>
      </c>
    </row>
    <row r="928" customHeight="1" spans="1:2">
      <c r="A928" s="53">
        <f t="shared" si="18"/>
        <v>0</v>
      </c>
      <c r="B928" s="53">
        <f>COUNTIF($A$4:$A928,1)</f>
        <v>3</v>
      </c>
    </row>
    <row r="929" customHeight="1" spans="1:2">
      <c r="A929" s="53">
        <f t="shared" si="18"/>
        <v>0</v>
      </c>
      <c r="B929" s="53">
        <f>COUNTIF($A$4:$A929,1)</f>
        <v>3</v>
      </c>
    </row>
    <row r="930" customHeight="1" spans="1:2">
      <c r="A930" s="53">
        <f t="shared" si="18"/>
        <v>0</v>
      </c>
      <c r="B930" s="53">
        <f>COUNTIF($A$4:$A930,1)</f>
        <v>3</v>
      </c>
    </row>
    <row r="931" customHeight="1" spans="1:2">
      <c r="A931" s="53">
        <f t="shared" si="18"/>
        <v>0</v>
      </c>
      <c r="B931" s="53">
        <f>COUNTIF($A$4:$A931,1)</f>
        <v>3</v>
      </c>
    </row>
    <row r="932" customHeight="1" spans="1:2">
      <c r="A932" s="53">
        <f t="shared" si="18"/>
        <v>0</v>
      </c>
      <c r="B932" s="53">
        <f>COUNTIF($A$4:$A932,1)</f>
        <v>3</v>
      </c>
    </row>
    <row r="933" customHeight="1" spans="1:2">
      <c r="A933" s="53">
        <f t="shared" si="18"/>
        <v>0</v>
      </c>
      <c r="B933" s="53">
        <f>COUNTIF($A$4:$A933,1)</f>
        <v>3</v>
      </c>
    </row>
    <row r="934" customHeight="1" spans="1:2">
      <c r="A934" s="53">
        <f t="shared" si="18"/>
        <v>0</v>
      </c>
      <c r="B934" s="53">
        <f>COUNTIF($A$4:$A934,1)</f>
        <v>3</v>
      </c>
    </row>
    <row r="935" customHeight="1" spans="1:2">
      <c r="A935" s="53">
        <f t="shared" si="18"/>
        <v>0</v>
      </c>
      <c r="B935" s="53">
        <f>COUNTIF($A$4:$A935,1)</f>
        <v>3</v>
      </c>
    </row>
    <row r="936" customHeight="1" spans="1:2">
      <c r="A936" s="53">
        <f t="shared" si="18"/>
        <v>0</v>
      </c>
      <c r="B936" s="53">
        <f>COUNTIF($A$4:$A936,1)</f>
        <v>3</v>
      </c>
    </row>
    <row r="937" customHeight="1" spans="1:2">
      <c r="A937" s="53">
        <f t="shared" si="18"/>
        <v>0</v>
      </c>
      <c r="B937" s="53">
        <f>COUNTIF($A$4:$A937,1)</f>
        <v>3</v>
      </c>
    </row>
    <row r="938" customHeight="1" spans="1:2">
      <c r="A938" s="53">
        <f t="shared" si="18"/>
        <v>0</v>
      </c>
      <c r="B938" s="53">
        <f>COUNTIF($A$4:$A938,1)</f>
        <v>3</v>
      </c>
    </row>
    <row r="939" customHeight="1" spans="1:2">
      <c r="A939" s="53">
        <f t="shared" si="18"/>
        <v>0</v>
      </c>
      <c r="B939" s="53">
        <f>COUNTIF($A$4:$A939,1)</f>
        <v>3</v>
      </c>
    </row>
    <row r="940" customHeight="1" spans="1:2">
      <c r="A940" s="53">
        <f t="shared" si="18"/>
        <v>0</v>
      </c>
      <c r="B940" s="53">
        <f>COUNTIF($A$4:$A940,1)</f>
        <v>3</v>
      </c>
    </row>
    <row r="941" customHeight="1" spans="1:2">
      <c r="A941" s="53">
        <f t="shared" si="18"/>
        <v>0</v>
      </c>
      <c r="B941" s="53">
        <f>COUNTIF($A$4:$A941,1)</f>
        <v>3</v>
      </c>
    </row>
    <row r="942" customHeight="1" spans="1:2">
      <c r="A942" s="53">
        <f t="shared" si="18"/>
        <v>0</v>
      </c>
      <c r="B942" s="53">
        <f>COUNTIF($A$4:$A942,1)</f>
        <v>3</v>
      </c>
    </row>
    <row r="943" customHeight="1" spans="1:2">
      <c r="A943" s="53">
        <f t="shared" si="18"/>
        <v>0</v>
      </c>
      <c r="B943" s="53">
        <f>COUNTIF($A$4:$A943,1)</f>
        <v>3</v>
      </c>
    </row>
    <row r="944" customHeight="1" spans="1:2">
      <c r="A944" s="53">
        <f t="shared" si="18"/>
        <v>0</v>
      </c>
      <c r="B944" s="53">
        <f>COUNTIF($A$4:$A944,1)</f>
        <v>3</v>
      </c>
    </row>
    <row r="945" customHeight="1" spans="1:2">
      <c r="A945" s="53">
        <f t="shared" si="18"/>
        <v>0</v>
      </c>
      <c r="B945" s="53">
        <f>COUNTIF($A$4:$A945,1)</f>
        <v>3</v>
      </c>
    </row>
    <row r="946" customHeight="1" spans="1:2">
      <c r="A946" s="53">
        <f t="shared" si="18"/>
        <v>0</v>
      </c>
      <c r="B946" s="53">
        <f>COUNTIF($A$4:$A946,1)</f>
        <v>3</v>
      </c>
    </row>
    <row r="947" customHeight="1" spans="1:2">
      <c r="A947" s="53">
        <f t="shared" si="18"/>
        <v>0</v>
      </c>
      <c r="B947" s="53">
        <f>COUNTIF($A$4:$A947,1)</f>
        <v>3</v>
      </c>
    </row>
    <row r="948" customHeight="1" spans="1:2">
      <c r="A948" s="53">
        <f t="shared" si="18"/>
        <v>0</v>
      </c>
      <c r="B948" s="53">
        <f>COUNTIF($A$4:$A948,1)</f>
        <v>3</v>
      </c>
    </row>
    <row r="949" customHeight="1" spans="1:2">
      <c r="A949" s="53">
        <f t="shared" si="18"/>
        <v>0</v>
      </c>
      <c r="B949" s="53">
        <f>COUNTIF($A$4:$A949,1)</f>
        <v>3</v>
      </c>
    </row>
    <row r="950" customHeight="1" spans="1:2">
      <c r="A950" s="53">
        <f t="shared" si="18"/>
        <v>0</v>
      </c>
      <c r="B950" s="53">
        <f>COUNTIF($A$4:$A950,1)</f>
        <v>3</v>
      </c>
    </row>
    <row r="951" customHeight="1" spans="1:2">
      <c r="A951" s="53">
        <f t="shared" si="18"/>
        <v>0</v>
      </c>
      <c r="B951" s="53">
        <f>COUNTIF($A$4:$A951,1)</f>
        <v>3</v>
      </c>
    </row>
    <row r="952" customHeight="1" spans="1:2">
      <c r="A952" s="53">
        <f t="shared" si="18"/>
        <v>0</v>
      </c>
      <c r="B952" s="53">
        <f>COUNTIF($A$4:$A952,1)</f>
        <v>3</v>
      </c>
    </row>
    <row r="953" customHeight="1" spans="1:2">
      <c r="A953" s="53">
        <f t="shared" si="18"/>
        <v>0</v>
      </c>
      <c r="B953" s="53">
        <f>COUNTIF($A$4:$A953,1)</f>
        <v>3</v>
      </c>
    </row>
    <row r="954" customHeight="1" spans="1:2">
      <c r="A954" s="53">
        <f t="shared" si="18"/>
        <v>0</v>
      </c>
      <c r="B954" s="53">
        <f>COUNTIF($A$4:$A954,1)</f>
        <v>3</v>
      </c>
    </row>
    <row r="955" customHeight="1" spans="1:2">
      <c r="A955" s="53">
        <f t="shared" si="18"/>
        <v>0</v>
      </c>
      <c r="B955" s="53">
        <f>COUNTIF($A$4:$A955,1)</f>
        <v>3</v>
      </c>
    </row>
    <row r="956" customHeight="1" spans="1:2">
      <c r="A956" s="53">
        <f t="shared" si="18"/>
        <v>0</v>
      </c>
      <c r="B956" s="53">
        <f>COUNTIF($A$4:$A956,1)</f>
        <v>3</v>
      </c>
    </row>
    <row r="957" customHeight="1" spans="1:2">
      <c r="A957" s="53">
        <f t="shared" si="18"/>
        <v>0</v>
      </c>
      <c r="B957" s="53">
        <f>COUNTIF($A$4:$A957,1)</f>
        <v>3</v>
      </c>
    </row>
    <row r="958" customHeight="1" spans="1:2">
      <c r="A958" s="53">
        <f t="shared" si="18"/>
        <v>0</v>
      </c>
      <c r="B958" s="53">
        <f>COUNTIF($A$4:$A958,1)</f>
        <v>3</v>
      </c>
    </row>
    <row r="959" customHeight="1" spans="1:2">
      <c r="A959" s="53">
        <f t="shared" si="18"/>
        <v>0</v>
      </c>
      <c r="B959" s="53">
        <f>COUNTIF($A$4:$A959,1)</f>
        <v>3</v>
      </c>
    </row>
    <row r="960" customHeight="1" spans="1:2">
      <c r="A960" s="53">
        <f t="shared" si="18"/>
        <v>0</v>
      </c>
      <c r="B960" s="53">
        <f>COUNTIF($A$4:$A960,1)</f>
        <v>3</v>
      </c>
    </row>
    <row r="961" customHeight="1" spans="1:2">
      <c r="A961" s="53">
        <f t="shared" si="18"/>
        <v>0</v>
      </c>
      <c r="B961" s="53">
        <f>COUNTIF($A$4:$A961,1)</f>
        <v>3</v>
      </c>
    </row>
    <row r="962" customHeight="1" spans="1:2">
      <c r="A962" s="53">
        <f t="shared" si="18"/>
        <v>0</v>
      </c>
      <c r="B962" s="53">
        <f>COUNTIF($A$4:$A962,1)</f>
        <v>3</v>
      </c>
    </row>
    <row r="963" customHeight="1" spans="1:2">
      <c r="A963" s="53">
        <f t="shared" si="18"/>
        <v>0</v>
      </c>
      <c r="B963" s="53">
        <f>COUNTIF($A$4:$A963,1)</f>
        <v>3</v>
      </c>
    </row>
    <row r="964" customHeight="1" spans="1:2">
      <c r="A964" s="53">
        <f t="shared" si="18"/>
        <v>0</v>
      </c>
      <c r="B964" s="53">
        <f>COUNTIF($A$4:$A964,1)</f>
        <v>3</v>
      </c>
    </row>
    <row r="965" customHeight="1" spans="1:2">
      <c r="A965" s="53">
        <f t="shared" ref="A965:A1028" si="19">IF(AND(C965=$I$2,D965=$J$2),1,0)</f>
        <v>0</v>
      </c>
      <c r="B965" s="53">
        <f>COUNTIF($A$4:$A965,1)</f>
        <v>3</v>
      </c>
    </row>
    <row r="966" customHeight="1" spans="1:2">
      <c r="A966" s="53">
        <f t="shared" si="19"/>
        <v>0</v>
      </c>
      <c r="B966" s="53">
        <f>COUNTIF($A$4:$A966,1)</f>
        <v>3</v>
      </c>
    </row>
    <row r="967" customHeight="1" spans="1:2">
      <c r="A967" s="53">
        <f t="shared" si="19"/>
        <v>0</v>
      </c>
      <c r="B967" s="53">
        <f>COUNTIF($A$4:$A967,1)</f>
        <v>3</v>
      </c>
    </row>
    <row r="968" customHeight="1" spans="1:2">
      <c r="A968" s="53">
        <f t="shared" si="19"/>
        <v>0</v>
      </c>
      <c r="B968" s="53">
        <f>COUNTIF($A$4:$A968,1)</f>
        <v>3</v>
      </c>
    </row>
    <row r="969" customHeight="1" spans="1:2">
      <c r="A969" s="53">
        <f t="shared" si="19"/>
        <v>0</v>
      </c>
      <c r="B969" s="53">
        <f>COUNTIF($A$4:$A969,1)</f>
        <v>3</v>
      </c>
    </row>
    <row r="970" customHeight="1" spans="1:2">
      <c r="A970" s="53">
        <f t="shared" si="19"/>
        <v>0</v>
      </c>
      <c r="B970" s="53">
        <f>COUNTIF($A$4:$A970,1)</f>
        <v>3</v>
      </c>
    </row>
    <row r="971" customHeight="1" spans="1:2">
      <c r="A971" s="53">
        <f t="shared" si="19"/>
        <v>0</v>
      </c>
      <c r="B971" s="53">
        <f>COUNTIF($A$4:$A971,1)</f>
        <v>3</v>
      </c>
    </row>
    <row r="972" customHeight="1" spans="1:2">
      <c r="A972" s="53">
        <f t="shared" si="19"/>
        <v>0</v>
      </c>
      <c r="B972" s="53">
        <f>COUNTIF($A$4:$A972,1)</f>
        <v>3</v>
      </c>
    </row>
    <row r="973" customHeight="1" spans="1:2">
      <c r="A973" s="53">
        <f t="shared" si="19"/>
        <v>0</v>
      </c>
      <c r="B973" s="53">
        <f>COUNTIF($A$4:$A973,1)</f>
        <v>3</v>
      </c>
    </row>
    <row r="974" customHeight="1" spans="1:2">
      <c r="A974" s="53">
        <f t="shared" si="19"/>
        <v>0</v>
      </c>
      <c r="B974" s="53">
        <f>COUNTIF($A$4:$A974,1)</f>
        <v>3</v>
      </c>
    </row>
    <row r="975" customHeight="1" spans="1:2">
      <c r="A975" s="53">
        <f t="shared" si="19"/>
        <v>0</v>
      </c>
      <c r="B975" s="53">
        <f>COUNTIF($A$4:$A975,1)</f>
        <v>3</v>
      </c>
    </row>
    <row r="976" customHeight="1" spans="1:2">
      <c r="A976" s="53">
        <f t="shared" si="19"/>
        <v>0</v>
      </c>
      <c r="B976" s="53">
        <f>COUNTIF($A$4:$A976,1)</f>
        <v>3</v>
      </c>
    </row>
    <row r="977" customHeight="1" spans="1:2">
      <c r="A977" s="53">
        <f t="shared" si="19"/>
        <v>0</v>
      </c>
      <c r="B977" s="53">
        <f>COUNTIF($A$4:$A977,1)</f>
        <v>3</v>
      </c>
    </row>
    <row r="978" customHeight="1" spans="1:2">
      <c r="A978" s="53">
        <f t="shared" si="19"/>
        <v>0</v>
      </c>
      <c r="B978" s="53">
        <f>COUNTIF($A$4:$A978,1)</f>
        <v>3</v>
      </c>
    </row>
    <row r="979" customHeight="1" spans="1:2">
      <c r="A979" s="53">
        <f t="shared" si="19"/>
        <v>0</v>
      </c>
      <c r="B979" s="53">
        <f>COUNTIF($A$4:$A979,1)</f>
        <v>3</v>
      </c>
    </row>
    <row r="980" customHeight="1" spans="1:2">
      <c r="A980" s="53">
        <f t="shared" si="19"/>
        <v>0</v>
      </c>
      <c r="B980" s="53">
        <f>COUNTIF($A$4:$A980,1)</f>
        <v>3</v>
      </c>
    </row>
    <row r="981" customHeight="1" spans="1:2">
      <c r="A981" s="53">
        <f t="shared" si="19"/>
        <v>0</v>
      </c>
      <c r="B981" s="53">
        <f>COUNTIF($A$4:$A981,1)</f>
        <v>3</v>
      </c>
    </row>
    <row r="982" customHeight="1" spans="1:2">
      <c r="A982" s="53">
        <f t="shared" si="19"/>
        <v>0</v>
      </c>
      <c r="B982" s="53">
        <f>COUNTIF($A$4:$A982,1)</f>
        <v>3</v>
      </c>
    </row>
    <row r="983" customHeight="1" spans="1:2">
      <c r="A983" s="53">
        <f t="shared" si="19"/>
        <v>0</v>
      </c>
      <c r="B983" s="53">
        <f>COUNTIF($A$4:$A983,1)</f>
        <v>3</v>
      </c>
    </row>
    <row r="984" customHeight="1" spans="1:2">
      <c r="A984" s="53">
        <f t="shared" si="19"/>
        <v>0</v>
      </c>
      <c r="B984" s="53">
        <f>COUNTIF($A$4:$A984,1)</f>
        <v>3</v>
      </c>
    </row>
    <row r="985" customHeight="1" spans="1:2">
      <c r="A985" s="53">
        <f t="shared" si="19"/>
        <v>0</v>
      </c>
      <c r="B985" s="53">
        <f>COUNTIF($A$4:$A985,1)</f>
        <v>3</v>
      </c>
    </row>
    <row r="986" customHeight="1" spans="1:2">
      <c r="A986" s="53">
        <f t="shared" si="19"/>
        <v>0</v>
      </c>
      <c r="B986" s="53">
        <f>COUNTIF($A$4:$A986,1)</f>
        <v>3</v>
      </c>
    </row>
    <row r="987" customHeight="1" spans="1:2">
      <c r="A987" s="53">
        <f t="shared" si="19"/>
        <v>0</v>
      </c>
      <c r="B987" s="53">
        <f>COUNTIF($A$4:$A987,1)</f>
        <v>3</v>
      </c>
    </row>
    <row r="988" customHeight="1" spans="1:2">
      <c r="A988" s="53">
        <f t="shared" si="19"/>
        <v>0</v>
      </c>
      <c r="B988" s="53">
        <f>COUNTIF($A$4:$A988,1)</f>
        <v>3</v>
      </c>
    </row>
    <row r="989" customHeight="1" spans="1:2">
      <c r="A989" s="53">
        <f t="shared" si="19"/>
        <v>0</v>
      </c>
      <c r="B989" s="53">
        <f>COUNTIF($A$4:$A989,1)</f>
        <v>3</v>
      </c>
    </row>
    <row r="990" customHeight="1" spans="1:2">
      <c r="A990" s="53">
        <f t="shared" si="19"/>
        <v>0</v>
      </c>
      <c r="B990" s="53">
        <f>COUNTIF($A$4:$A990,1)</f>
        <v>3</v>
      </c>
    </row>
    <row r="991" customHeight="1" spans="1:2">
      <c r="A991" s="53">
        <f t="shared" si="19"/>
        <v>0</v>
      </c>
      <c r="B991" s="53">
        <f>COUNTIF($A$4:$A991,1)</f>
        <v>3</v>
      </c>
    </row>
    <row r="992" customHeight="1" spans="1:2">
      <c r="A992" s="53">
        <f t="shared" si="19"/>
        <v>0</v>
      </c>
      <c r="B992" s="53">
        <f>COUNTIF($A$4:$A992,1)</f>
        <v>3</v>
      </c>
    </row>
    <row r="993" customHeight="1" spans="1:2">
      <c r="A993" s="53">
        <f t="shared" si="19"/>
        <v>0</v>
      </c>
      <c r="B993" s="53">
        <f>COUNTIF($A$4:$A993,1)</f>
        <v>3</v>
      </c>
    </row>
    <row r="994" customHeight="1" spans="1:2">
      <c r="A994" s="53">
        <f t="shared" si="19"/>
        <v>0</v>
      </c>
      <c r="B994" s="53">
        <f>COUNTIF($A$4:$A994,1)</f>
        <v>3</v>
      </c>
    </row>
    <row r="995" customHeight="1" spans="1:2">
      <c r="A995" s="53">
        <f t="shared" si="19"/>
        <v>0</v>
      </c>
      <c r="B995" s="53">
        <f>COUNTIF($A$4:$A995,1)</f>
        <v>3</v>
      </c>
    </row>
    <row r="996" customHeight="1" spans="1:2">
      <c r="A996" s="53">
        <f t="shared" si="19"/>
        <v>0</v>
      </c>
      <c r="B996" s="53">
        <f>COUNTIF($A$4:$A996,1)</f>
        <v>3</v>
      </c>
    </row>
    <row r="997" customHeight="1" spans="1:2">
      <c r="A997" s="53">
        <f t="shared" si="19"/>
        <v>0</v>
      </c>
      <c r="B997" s="53">
        <f>COUNTIF($A$4:$A997,1)</f>
        <v>3</v>
      </c>
    </row>
    <row r="998" customHeight="1" spans="1:2">
      <c r="A998" s="53">
        <f t="shared" si="19"/>
        <v>0</v>
      </c>
      <c r="B998" s="53">
        <f>COUNTIF($A$4:$A998,1)</f>
        <v>3</v>
      </c>
    </row>
    <row r="999" customHeight="1" spans="1:2">
      <c r="A999" s="53">
        <f t="shared" si="19"/>
        <v>0</v>
      </c>
      <c r="B999" s="53">
        <f>COUNTIF($A$4:$A999,1)</f>
        <v>3</v>
      </c>
    </row>
    <row r="1000" customHeight="1" spans="1:2">
      <c r="A1000" s="53">
        <f t="shared" si="19"/>
        <v>0</v>
      </c>
      <c r="B1000" s="53">
        <f>COUNTIF($A$4:$A1000,1)</f>
        <v>3</v>
      </c>
    </row>
    <row r="1001" customHeight="1" spans="1:2">
      <c r="A1001" s="53">
        <f t="shared" si="19"/>
        <v>0</v>
      </c>
      <c r="B1001" s="53">
        <f>COUNTIF($A$4:$A1001,1)</f>
        <v>3</v>
      </c>
    </row>
    <row r="1002" customHeight="1" spans="1:2">
      <c r="A1002" s="53">
        <f t="shared" si="19"/>
        <v>0</v>
      </c>
      <c r="B1002" s="53">
        <f>COUNTIF($A$4:$A1002,1)</f>
        <v>3</v>
      </c>
    </row>
    <row r="1003" customHeight="1" spans="1:2">
      <c r="A1003" s="53">
        <f t="shared" si="19"/>
        <v>0</v>
      </c>
      <c r="B1003" s="53">
        <f>COUNTIF($A$4:$A1003,1)</f>
        <v>3</v>
      </c>
    </row>
    <row r="1004" customHeight="1" spans="1:2">
      <c r="A1004" s="53">
        <f t="shared" si="19"/>
        <v>0</v>
      </c>
      <c r="B1004" s="53">
        <f>COUNTIF($A$4:$A1004,1)</f>
        <v>3</v>
      </c>
    </row>
    <row r="1005" customHeight="1" spans="1:2">
      <c r="A1005" s="53">
        <f t="shared" si="19"/>
        <v>0</v>
      </c>
      <c r="B1005" s="53">
        <f>COUNTIF($A$4:$A1005,1)</f>
        <v>3</v>
      </c>
    </row>
    <row r="1006" customHeight="1" spans="1:2">
      <c r="A1006" s="53">
        <f t="shared" si="19"/>
        <v>0</v>
      </c>
      <c r="B1006" s="53">
        <f>COUNTIF($A$4:$A1006,1)</f>
        <v>3</v>
      </c>
    </row>
    <row r="1007" customHeight="1" spans="1:2">
      <c r="A1007" s="53">
        <f t="shared" si="19"/>
        <v>0</v>
      </c>
      <c r="B1007" s="53">
        <f>COUNTIF($A$4:$A1007,1)</f>
        <v>3</v>
      </c>
    </row>
    <row r="1008" customHeight="1" spans="1:2">
      <c r="A1008" s="53">
        <f t="shared" si="19"/>
        <v>0</v>
      </c>
      <c r="B1008" s="53">
        <f>COUNTIF($A$4:$A1008,1)</f>
        <v>3</v>
      </c>
    </row>
    <row r="1009" customHeight="1" spans="1:2">
      <c r="A1009" s="53">
        <f t="shared" si="19"/>
        <v>0</v>
      </c>
      <c r="B1009" s="53">
        <f>COUNTIF($A$4:$A1009,1)</f>
        <v>3</v>
      </c>
    </row>
    <row r="1010" customHeight="1" spans="1:2">
      <c r="A1010" s="53">
        <f t="shared" si="19"/>
        <v>0</v>
      </c>
      <c r="B1010" s="53">
        <f>COUNTIF($A$4:$A1010,1)</f>
        <v>3</v>
      </c>
    </row>
    <row r="1011" customHeight="1" spans="1:2">
      <c r="A1011" s="53">
        <f t="shared" si="19"/>
        <v>0</v>
      </c>
      <c r="B1011" s="53">
        <f>COUNTIF($A$4:$A1011,1)</f>
        <v>3</v>
      </c>
    </row>
    <row r="1012" customHeight="1" spans="1:2">
      <c r="A1012" s="53">
        <f t="shared" si="19"/>
        <v>0</v>
      </c>
      <c r="B1012" s="53">
        <f>COUNTIF($A$4:$A1012,1)</f>
        <v>3</v>
      </c>
    </row>
    <row r="1013" customHeight="1" spans="1:2">
      <c r="A1013" s="53">
        <f t="shared" si="19"/>
        <v>0</v>
      </c>
      <c r="B1013" s="53">
        <f>COUNTIF($A$4:$A1013,1)</f>
        <v>3</v>
      </c>
    </row>
    <row r="1014" customHeight="1" spans="1:2">
      <c r="A1014" s="53">
        <f t="shared" si="19"/>
        <v>0</v>
      </c>
      <c r="B1014" s="53">
        <f>COUNTIF($A$4:$A1014,1)</f>
        <v>3</v>
      </c>
    </row>
    <row r="1015" customHeight="1" spans="1:2">
      <c r="A1015" s="53">
        <f t="shared" si="19"/>
        <v>0</v>
      </c>
      <c r="B1015" s="53">
        <f>COUNTIF($A$4:$A1015,1)</f>
        <v>3</v>
      </c>
    </row>
    <row r="1016" customHeight="1" spans="1:2">
      <c r="A1016" s="53">
        <f t="shared" si="19"/>
        <v>0</v>
      </c>
      <c r="B1016" s="53">
        <f>COUNTIF($A$4:$A1016,1)</f>
        <v>3</v>
      </c>
    </row>
    <row r="1017" customHeight="1" spans="1:2">
      <c r="A1017" s="53">
        <f t="shared" si="19"/>
        <v>0</v>
      </c>
      <c r="B1017" s="53">
        <f>COUNTIF($A$4:$A1017,1)</f>
        <v>3</v>
      </c>
    </row>
    <row r="1018" customHeight="1" spans="1:2">
      <c r="A1018" s="53">
        <f t="shared" si="19"/>
        <v>0</v>
      </c>
      <c r="B1018" s="53">
        <f>COUNTIF($A$4:$A1018,1)</f>
        <v>3</v>
      </c>
    </row>
    <row r="1019" customHeight="1" spans="1:2">
      <c r="A1019" s="53">
        <f t="shared" si="19"/>
        <v>0</v>
      </c>
      <c r="B1019" s="53">
        <f>COUNTIF($A$4:$A1019,1)</f>
        <v>3</v>
      </c>
    </row>
    <row r="1020" customHeight="1" spans="1:2">
      <c r="A1020" s="53">
        <f t="shared" si="19"/>
        <v>0</v>
      </c>
      <c r="B1020" s="53">
        <f>COUNTIF($A$4:$A1020,1)</f>
        <v>3</v>
      </c>
    </row>
    <row r="1021" customHeight="1" spans="1:2">
      <c r="A1021" s="53">
        <f t="shared" si="19"/>
        <v>0</v>
      </c>
      <c r="B1021" s="53">
        <f>COUNTIF($A$4:$A1021,1)</f>
        <v>3</v>
      </c>
    </row>
    <row r="1022" customHeight="1" spans="1:2">
      <c r="A1022" s="53">
        <f t="shared" si="19"/>
        <v>0</v>
      </c>
      <c r="B1022" s="53">
        <f>COUNTIF($A$4:$A1022,1)</f>
        <v>3</v>
      </c>
    </row>
    <row r="1023" customHeight="1" spans="1:2">
      <c r="A1023" s="53">
        <f t="shared" si="19"/>
        <v>0</v>
      </c>
      <c r="B1023" s="53">
        <f>COUNTIF($A$4:$A1023,1)</f>
        <v>3</v>
      </c>
    </row>
    <row r="1024" customHeight="1" spans="1:2">
      <c r="A1024" s="53">
        <f t="shared" si="19"/>
        <v>0</v>
      </c>
      <c r="B1024" s="53">
        <f>COUNTIF($A$4:$A1024,1)</f>
        <v>3</v>
      </c>
    </row>
    <row r="1025" customHeight="1" spans="1:2">
      <c r="A1025" s="53">
        <f t="shared" si="19"/>
        <v>0</v>
      </c>
      <c r="B1025" s="53">
        <f>COUNTIF($A$4:$A1025,1)</f>
        <v>3</v>
      </c>
    </row>
    <row r="1026" customHeight="1" spans="1:2">
      <c r="A1026" s="53">
        <f t="shared" si="19"/>
        <v>0</v>
      </c>
      <c r="B1026" s="53">
        <f>COUNTIF($A$4:$A1026,1)</f>
        <v>3</v>
      </c>
    </row>
    <row r="1027" customHeight="1" spans="1:2">
      <c r="A1027" s="53">
        <f t="shared" si="19"/>
        <v>0</v>
      </c>
      <c r="B1027" s="53">
        <f>COUNTIF($A$4:$A1027,1)</f>
        <v>3</v>
      </c>
    </row>
    <row r="1028" customHeight="1" spans="1:2">
      <c r="A1028" s="53">
        <f t="shared" si="19"/>
        <v>0</v>
      </c>
      <c r="B1028" s="53">
        <f>COUNTIF($A$4:$A1028,1)</f>
        <v>3</v>
      </c>
    </row>
    <row r="1029" customHeight="1" spans="1:2">
      <c r="A1029" s="53">
        <f t="shared" ref="A1029:A1092" si="20">IF(AND(C1029=$I$2,D1029=$J$2),1,0)</f>
        <v>0</v>
      </c>
      <c r="B1029" s="53">
        <f>COUNTIF($A$4:$A1029,1)</f>
        <v>3</v>
      </c>
    </row>
    <row r="1030" customHeight="1" spans="1:2">
      <c r="A1030" s="53">
        <f t="shared" si="20"/>
        <v>0</v>
      </c>
      <c r="B1030" s="53">
        <f>COUNTIF($A$4:$A1030,1)</f>
        <v>3</v>
      </c>
    </row>
    <row r="1031" customHeight="1" spans="1:2">
      <c r="A1031" s="53">
        <f t="shared" si="20"/>
        <v>0</v>
      </c>
      <c r="B1031" s="53">
        <f>COUNTIF($A$4:$A1031,1)</f>
        <v>3</v>
      </c>
    </row>
    <row r="1032" customHeight="1" spans="1:2">
      <c r="A1032" s="53">
        <f t="shared" si="20"/>
        <v>0</v>
      </c>
      <c r="B1032" s="53">
        <f>COUNTIF($A$4:$A1032,1)</f>
        <v>3</v>
      </c>
    </row>
    <row r="1033" customHeight="1" spans="1:2">
      <c r="A1033" s="53">
        <f t="shared" si="20"/>
        <v>0</v>
      </c>
      <c r="B1033" s="53">
        <f>COUNTIF($A$4:$A1033,1)</f>
        <v>3</v>
      </c>
    </row>
    <row r="1034" customHeight="1" spans="1:2">
      <c r="A1034" s="53">
        <f t="shared" si="20"/>
        <v>0</v>
      </c>
      <c r="B1034" s="53">
        <f>COUNTIF($A$4:$A1034,1)</f>
        <v>3</v>
      </c>
    </row>
    <row r="1035" customHeight="1" spans="1:2">
      <c r="A1035" s="53">
        <f t="shared" si="20"/>
        <v>0</v>
      </c>
      <c r="B1035" s="53">
        <f>COUNTIF($A$4:$A1035,1)</f>
        <v>3</v>
      </c>
    </row>
    <row r="1036" customHeight="1" spans="1:2">
      <c r="A1036" s="53">
        <f t="shared" si="20"/>
        <v>0</v>
      </c>
      <c r="B1036" s="53">
        <f>COUNTIF($A$4:$A1036,1)</f>
        <v>3</v>
      </c>
    </row>
    <row r="1037" customHeight="1" spans="1:2">
      <c r="A1037" s="53">
        <f t="shared" si="20"/>
        <v>0</v>
      </c>
      <c r="B1037" s="53">
        <f>COUNTIF($A$4:$A1037,1)</f>
        <v>3</v>
      </c>
    </row>
    <row r="1038" customHeight="1" spans="1:2">
      <c r="A1038" s="53">
        <f t="shared" si="20"/>
        <v>0</v>
      </c>
      <c r="B1038" s="53">
        <f>COUNTIF($A$4:$A1038,1)</f>
        <v>3</v>
      </c>
    </row>
    <row r="1039" customHeight="1" spans="1:2">
      <c r="A1039" s="53">
        <f t="shared" si="20"/>
        <v>0</v>
      </c>
      <c r="B1039" s="53">
        <f>COUNTIF($A$4:$A1039,1)</f>
        <v>3</v>
      </c>
    </row>
    <row r="1040" customHeight="1" spans="1:2">
      <c r="A1040" s="53">
        <f t="shared" si="20"/>
        <v>0</v>
      </c>
      <c r="B1040" s="53">
        <f>COUNTIF($A$4:$A1040,1)</f>
        <v>3</v>
      </c>
    </row>
    <row r="1041" customHeight="1" spans="1:2">
      <c r="A1041" s="53">
        <f t="shared" si="20"/>
        <v>0</v>
      </c>
      <c r="B1041" s="53">
        <f>COUNTIF($A$4:$A1041,1)</f>
        <v>3</v>
      </c>
    </row>
    <row r="1042" customHeight="1" spans="1:2">
      <c r="A1042" s="53">
        <f t="shared" si="20"/>
        <v>0</v>
      </c>
      <c r="B1042" s="53">
        <f>COUNTIF($A$4:$A1042,1)</f>
        <v>3</v>
      </c>
    </row>
    <row r="1043" customHeight="1" spans="1:2">
      <c r="A1043" s="53">
        <f t="shared" si="20"/>
        <v>0</v>
      </c>
      <c r="B1043" s="53">
        <f>COUNTIF($A$4:$A1043,1)</f>
        <v>3</v>
      </c>
    </row>
    <row r="1044" customHeight="1" spans="1:2">
      <c r="A1044" s="53">
        <f t="shared" si="20"/>
        <v>0</v>
      </c>
      <c r="B1044" s="53">
        <f>COUNTIF($A$4:$A1044,1)</f>
        <v>3</v>
      </c>
    </row>
    <row r="1045" customHeight="1" spans="1:2">
      <c r="A1045" s="53">
        <f t="shared" si="20"/>
        <v>0</v>
      </c>
      <c r="B1045" s="53">
        <f>COUNTIF($A$4:$A1045,1)</f>
        <v>3</v>
      </c>
    </row>
    <row r="1046" customHeight="1" spans="1:2">
      <c r="A1046" s="53">
        <f t="shared" si="20"/>
        <v>0</v>
      </c>
      <c r="B1046" s="53">
        <f>COUNTIF($A$4:$A1046,1)</f>
        <v>3</v>
      </c>
    </row>
    <row r="1047" customHeight="1" spans="1:2">
      <c r="A1047" s="53">
        <f t="shared" si="20"/>
        <v>0</v>
      </c>
      <c r="B1047" s="53">
        <f>COUNTIF($A$4:$A1047,1)</f>
        <v>3</v>
      </c>
    </row>
    <row r="1048" customHeight="1" spans="1:2">
      <c r="A1048" s="53">
        <f t="shared" si="20"/>
        <v>0</v>
      </c>
      <c r="B1048" s="53">
        <f>COUNTIF($A$4:$A1048,1)</f>
        <v>3</v>
      </c>
    </row>
    <row r="1049" customHeight="1" spans="1:2">
      <c r="A1049" s="53">
        <f t="shared" si="20"/>
        <v>0</v>
      </c>
      <c r="B1049" s="53">
        <f>COUNTIF($A$4:$A1049,1)</f>
        <v>3</v>
      </c>
    </row>
    <row r="1050" customHeight="1" spans="1:2">
      <c r="A1050" s="53">
        <f t="shared" si="20"/>
        <v>0</v>
      </c>
      <c r="B1050" s="53">
        <f>COUNTIF($A$4:$A1050,1)</f>
        <v>3</v>
      </c>
    </row>
    <row r="1051" customHeight="1" spans="1:2">
      <c r="A1051" s="53">
        <f t="shared" si="20"/>
        <v>0</v>
      </c>
      <c r="B1051" s="53">
        <f>COUNTIF($A$4:$A1051,1)</f>
        <v>3</v>
      </c>
    </row>
    <row r="1052" customHeight="1" spans="1:2">
      <c r="A1052" s="53">
        <f t="shared" si="20"/>
        <v>0</v>
      </c>
      <c r="B1052" s="53">
        <f>COUNTIF($A$4:$A1052,1)</f>
        <v>3</v>
      </c>
    </row>
    <row r="1053" customHeight="1" spans="1:2">
      <c r="A1053" s="53">
        <f t="shared" si="20"/>
        <v>0</v>
      </c>
      <c r="B1053" s="53">
        <f>COUNTIF($A$4:$A1053,1)</f>
        <v>3</v>
      </c>
    </row>
    <row r="1054" customHeight="1" spans="1:2">
      <c r="A1054" s="53">
        <f t="shared" si="20"/>
        <v>0</v>
      </c>
      <c r="B1054" s="53">
        <f>COUNTIF($A$4:$A1054,1)</f>
        <v>3</v>
      </c>
    </row>
    <row r="1055" customHeight="1" spans="1:2">
      <c r="A1055" s="53">
        <f t="shared" si="20"/>
        <v>0</v>
      </c>
      <c r="B1055" s="53">
        <f>COUNTIF($A$4:$A1055,1)</f>
        <v>3</v>
      </c>
    </row>
    <row r="1056" customHeight="1" spans="1:2">
      <c r="A1056" s="53">
        <f t="shared" si="20"/>
        <v>0</v>
      </c>
      <c r="B1056" s="53">
        <f>COUNTIF($A$4:$A1056,1)</f>
        <v>3</v>
      </c>
    </row>
    <row r="1057" customHeight="1" spans="1:2">
      <c r="A1057" s="53">
        <f t="shared" si="20"/>
        <v>0</v>
      </c>
      <c r="B1057" s="53">
        <f>COUNTIF($A$4:$A1057,1)</f>
        <v>3</v>
      </c>
    </row>
    <row r="1058" customHeight="1" spans="1:2">
      <c r="A1058" s="53">
        <f t="shared" si="20"/>
        <v>0</v>
      </c>
      <c r="B1058" s="53">
        <f>COUNTIF($A$4:$A1058,1)</f>
        <v>3</v>
      </c>
    </row>
    <row r="1059" customHeight="1" spans="1:2">
      <c r="A1059" s="53">
        <f t="shared" si="20"/>
        <v>0</v>
      </c>
      <c r="B1059" s="53">
        <f>COUNTIF($A$4:$A1059,1)</f>
        <v>3</v>
      </c>
    </row>
    <row r="1060" customHeight="1" spans="1:2">
      <c r="A1060" s="53">
        <f t="shared" si="20"/>
        <v>0</v>
      </c>
      <c r="B1060" s="53">
        <f>COUNTIF($A$4:$A1060,1)</f>
        <v>3</v>
      </c>
    </row>
    <row r="1061" customHeight="1" spans="1:2">
      <c r="A1061" s="53">
        <f t="shared" si="20"/>
        <v>0</v>
      </c>
      <c r="B1061" s="53">
        <f>COUNTIF($A$4:$A1061,1)</f>
        <v>3</v>
      </c>
    </row>
    <row r="1062" customHeight="1" spans="1:2">
      <c r="A1062" s="53">
        <f t="shared" si="20"/>
        <v>0</v>
      </c>
      <c r="B1062" s="53">
        <f>COUNTIF($A$4:$A1062,1)</f>
        <v>3</v>
      </c>
    </row>
    <row r="1063" customHeight="1" spans="1:2">
      <c r="A1063" s="53">
        <f t="shared" si="20"/>
        <v>0</v>
      </c>
      <c r="B1063" s="53">
        <f>COUNTIF($A$4:$A1063,1)</f>
        <v>3</v>
      </c>
    </row>
    <row r="1064" customHeight="1" spans="1:2">
      <c r="A1064" s="53">
        <f t="shared" si="20"/>
        <v>0</v>
      </c>
      <c r="B1064" s="53">
        <f>COUNTIF($A$4:$A1064,1)</f>
        <v>3</v>
      </c>
    </row>
    <row r="1065" customHeight="1" spans="1:2">
      <c r="A1065" s="53">
        <f t="shared" si="20"/>
        <v>0</v>
      </c>
      <c r="B1065" s="53">
        <f>COUNTIF($A$4:$A1065,1)</f>
        <v>3</v>
      </c>
    </row>
    <row r="1066" customHeight="1" spans="1:2">
      <c r="A1066" s="53">
        <f t="shared" si="20"/>
        <v>0</v>
      </c>
      <c r="B1066" s="53">
        <f>COUNTIF($A$4:$A1066,1)</f>
        <v>3</v>
      </c>
    </row>
    <row r="1067" customHeight="1" spans="1:2">
      <c r="A1067" s="53">
        <f t="shared" si="20"/>
        <v>0</v>
      </c>
      <c r="B1067" s="53">
        <f>COUNTIF($A$4:$A1067,1)</f>
        <v>3</v>
      </c>
    </row>
    <row r="1068" customHeight="1" spans="1:2">
      <c r="A1068" s="53">
        <f t="shared" si="20"/>
        <v>0</v>
      </c>
      <c r="B1068" s="53">
        <f>COUNTIF($A$4:$A1068,1)</f>
        <v>3</v>
      </c>
    </row>
    <row r="1069" customHeight="1" spans="1:2">
      <c r="A1069" s="53">
        <f t="shared" si="20"/>
        <v>0</v>
      </c>
      <c r="B1069" s="53">
        <f>COUNTIF($A$4:$A1069,1)</f>
        <v>3</v>
      </c>
    </row>
    <row r="1070" customHeight="1" spans="1:2">
      <c r="A1070" s="53">
        <f t="shared" si="20"/>
        <v>0</v>
      </c>
      <c r="B1070" s="53">
        <f>COUNTIF($A$4:$A1070,1)</f>
        <v>3</v>
      </c>
    </row>
    <row r="1071" customHeight="1" spans="1:2">
      <c r="A1071" s="53">
        <f t="shared" si="20"/>
        <v>0</v>
      </c>
      <c r="B1071" s="53">
        <f>COUNTIF($A$4:$A1071,1)</f>
        <v>3</v>
      </c>
    </row>
    <row r="1072" customHeight="1" spans="1:2">
      <c r="A1072" s="53">
        <f t="shared" si="20"/>
        <v>0</v>
      </c>
      <c r="B1072" s="53">
        <f>COUNTIF($A$4:$A1072,1)</f>
        <v>3</v>
      </c>
    </row>
    <row r="1073" customHeight="1" spans="1:2">
      <c r="A1073" s="53">
        <f t="shared" si="20"/>
        <v>0</v>
      </c>
      <c r="B1073" s="53">
        <f>COUNTIF($A$4:$A1073,1)</f>
        <v>3</v>
      </c>
    </row>
    <row r="1074" customHeight="1" spans="1:2">
      <c r="A1074" s="53">
        <f t="shared" si="20"/>
        <v>0</v>
      </c>
      <c r="B1074" s="53">
        <f>COUNTIF($A$4:$A1074,1)</f>
        <v>3</v>
      </c>
    </row>
    <row r="1075" customHeight="1" spans="1:2">
      <c r="A1075" s="53">
        <f t="shared" si="20"/>
        <v>0</v>
      </c>
      <c r="B1075" s="53">
        <f>COUNTIF($A$4:$A1075,1)</f>
        <v>3</v>
      </c>
    </row>
    <row r="1076" customHeight="1" spans="1:2">
      <c r="A1076" s="53">
        <f t="shared" si="20"/>
        <v>0</v>
      </c>
      <c r="B1076" s="53">
        <f>COUNTIF($A$4:$A1076,1)</f>
        <v>3</v>
      </c>
    </row>
    <row r="1077" customHeight="1" spans="1:2">
      <c r="A1077" s="53">
        <f t="shared" si="20"/>
        <v>0</v>
      </c>
      <c r="B1077" s="53">
        <f>COUNTIF($A$4:$A1077,1)</f>
        <v>3</v>
      </c>
    </row>
    <row r="1078" customHeight="1" spans="1:2">
      <c r="A1078" s="53">
        <f t="shared" si="20"/>
        <v>0</v>
      </c>
      <c r="B1078" s="53">
        <f>COUNTIF($A$4:$A1078,1)</f>
        <v>3</v>
      </c>
    </row>
    <row r="1079" customHeight="1" spans="1:2">
      <c r="A1079" s="53">
        <f t="shared" si="20"/>
        <v>0</v>
      </c>
      <c r="B1079" s="53">
        <f>COUNTIF($A$4:$A1079,1)</f>
        <v>3</v>
      </c>
    </row>
    <row r="1080" customHeight="1" spans="1:2">
      <c r="A1080" s="53">
        <f t="shared" si="20"/>
        <v>0</v>
      </c>
      <c r="B1080" s="53">
        <f>COUNTIF($A$4:$A1080,1)</f>
        <v>3</v>
      </c>
    </row>
    <row r="1081" customHeight="1" spans="1:2">
      <c r="A1081" s="53">
        <f t="shared" si="20"/>
        <v>0</v>
      </c>
      <c r="B1081" s="53">
        <f>COUNTIF($A$4:$A1081,1)</f>
        <v>3</v>
      </c>
    </row>
    <row r="1082" customHeight="1" spans="1:2">
      <c r="A1082" s="53">
        <f t="shared" si="20"/>
        <v>0</v>
      </c>
      <c r="B1082" s="53">
        <f>COUNTIF($A$4:$A1082,1)</f>
        <v>3</v>
      </c>
    </row>
    <row r="1083" customHeight="1" spans="1:2">
      <c r="A1083" s="53">
        <f t="shared" si="20"/>
        <v>0</v>
      </c>
      <c r="B1083" s="53">
        <f>COUNTIF($A$4:$A1083,1)</f>
        <v>3</v>
      </c>
    </row>
    <row r="1084" customHeight="1" spans="1:2">
      <c r="A1084" s="53">
        <f t="shared" si="20"/>
        <v>0</v>
      </c>
      <c r="B1084" s="53">
        <f>COUNTIF($A$4:$A1084,1)</f>
        <v>3</v>
      </c>
    </row>
    <row r="1085" customHeight="1" spans="1:2">
      <c r="A1085" s="53">
        <f t="shared" si="20"/>
        <v>0</v>
      </c>
      <c r="B1085" s="53">
        <f>COUNTIF($A$4:$A1085,1)</f>
        <v>3</v>
      </c>
    </row>
    <row r="1086" customHeight="1" spans="1:2">
      <c r="A1086" s="53">
        <f t="shared" si="20"/>
        <v>0</v>
      </c>
      <c r="B1086" s="53">
        <f>COUNTIF($A$4:$A1086,1)</f>
        <v>3</v>
      </c>
    </row>
    <row r="1087" customHeight="1" spans="1:2">
      <c r="A1087" s="53">
        <f t="shared" si="20"/>
        <v>0</v>
      </c>
      <c r="B1087" s="53">
        <f>COUNTIF($A$4:$A1087,1)</f>
        <v>3</v>
      </c>
    </row>
    <row r="1088" customHeight="1" spans="1:2">
      <c r="A1088" s="53">
        <f t="shared" si="20"/>
        <v>0</v>
      </c>
      <c r="B1088" s="53">
        <f>COUNTIF($A$4:$A1088,1)</f>
        <v>3</v>
      </c>
    </row>
    <row r="1089" customHeight="1" spans="1:2">
      <c r="A1089" s="53">
        <f t="shared" si="20"/>
        <v>0</v>
      </c>
      <c r="B1089" s="53">
        <f>COUNTIF($A$4:$A1089,1)</f>
        <v>3</v>
      </c>
    </row>
    <row r="1090" customHeight="1" spans="1:2">
      <c r="A1090" s="53">
        <f t="shared" si="20"/>
        <v>0</v>
      </c>
      <c r="B1090" s="53">
        <f>COUNTIF($A$4:$A1090,1)</f>
        <v>3</v>
      </c>
    </row>
    <row r="1091" customHeight="1" spans="1:2">
      <c r="A1091" s="53">
        <f t="shared" si="20"/>
        <v>0</v>
      </c>
      <c r="B1091" s="53">
        <f>COUNTIF($A$4:$A1091,1)</f>
        <v>3</v>
      </c>
    </row>
    <row r="1092" customHeight="1" spans="1:2">
      <c r="A1092" s="53">
        <f t="shared" si="20"/>
        <v>0</v>
      </c>
      <c r="B1092" s="53">
        <f>COUNTIF($A$4:$A1092,1)</f>
        <v>3</v>
      </c>
    </row>
    <row r="1093" customHeight="1" spans="1:2">
      <c r="A1093" s="53">
        <f t="shared" ref="A1093:A1156" si="21">IF(AND(C1093=$I$2,D1093=$J$2),1,0)</f>
        <v>0</v>
      </c>
      <c r="B1093" s="53">
        <f>COUNTIF($A$4:$A1093,1)</f>
        <v>3</v>
      </c>
    </row>
    <row r="1094" customHeight="1" spans="1:2">
      <c r="A1094" s="53">
        <f t="shared" si="21"/>
        <v>0</v>
      </c>
      <c r="B1094" s="53">
        <f>COUNTIF($A$4:$A1094,1)</f>
        <v>3</v>
      </c>
    </row>
    <row r="1095" customHeight="1" spans="1:2">
      <c r="A1095" s="53">
        <f t="shared" si="21"/>
        <v>0</v>
      </c>
      <c r="B1095" s="53">
        <f>COUNTIF($A$4:$A1095,1)</f>
        <v>3</v>
      </c>
    </row>
    <row r="1096" customHeight="1" spans="1:2">
      <c r="A1096" s="53">
        <f t="shared" si="21"/>
        <v>0</v>
      </c>
      <c r="B1096" s="53">
        <f>COUNTIF($A$4:$A1096,1)</f>
        <v>3</v>
      </c>
    </row>
    <row r="1097" customHeight="1" spans="1:2">
      <c r="A1097" s="53">
        <f t="shared" si="21"/>
        <v>0</v>
      </c>
      <c r="B1097" s="53">
        <f>COUNTIF($A$4:$A1097,1)</f>
        <v>3</v>
      </c>
    </row>
    <row r="1098" customHeight="1" spans="1:2">
      <c r="A1098" s="53">
        <f t="shared" si="21"/>
        <v>0</v>
      </c>
      <c r="B1098" s="53">
        <f>COUNTIF($A$4:$A1098,1)</f>
        <v>3</v>
      </c>
    </row>
    <row r="1099" customHeight="1" spans="1:2">
      <c r="A1099" s="53">
        <f t="shared" si="21"/>
        <v>0</v>
      </c>
      <c r="B1099" s="53">
        <f>COUNTIF($A$4:$A1099,1)</f>
        <v>3</v>
      </c>
    </row>
    <row r="1100" customHeight="1" spans="1:2">
      <c r="A1100" s="53">
        <f t="shared" si="21"/>
        <v>0</v>
      </c>
      <c r="B1100" s="53">
        <f>COUNTIF($A$4:$A1100,1)</f>
        <v>3</v>
      </c>
    </row>
    <row r="1101" customHeight="1" spans="1:2">
      <c r="A1101" s="53">
        <f t="shared" si="21"/>
        <v>0</v>
      </c>
      <c r="B1101" s="53">
        <f>COUNTIF($A$4:$A1101,1)</f>
        <v>3</v>
      </c>
    </row>
    <row r="1102" customHeight="1" spans="1:2">
      <c r="A1102" s="53">
        <f t="shared" si="21"/>
        <v>0</v>
      </c>
      <c r="B1102" s="53">
        <f>COUNTIF($A$4:$A1102,1)</f>
        <v>3</v>
      </c>
    </row>
    <row r="1103" customHeight="1" spans="1:2">
      <c r="A1103" s="53">
        <f t="shared" si="21"/>
        <v>0</v>
      </c>
      <c r="B1103" s="53">
        <f>COUNTIF($A$4:$A1103,1)</f>
        <v>3</v>
      </c>
    </row>
    <row r="1104" customHeight="1" spans="1:2">
      <c r="A1104" s="53">
        <f t="shared" si="21"/>
        <v>0</v>
      </c>
      <c r="B1104" s="53">
        <f>COUNTIF($A$4:$A1104,1)</f>
        <v>3</v>
      </c>
    </row>
    <row r="1105" customHeight="1" spans="1:2">
      <c r="A1105" s="53">
        <f t="shared" si="21"/>
        <v>0</v>
      </c>
      <c r="B1105" s="53">
        <f>COUNTIF($A$4:$A1105,1)</f>
        <v>3</v>
      </c>
    </row>
    <row r="1106" customHeight="1" spans="1:2">
      <c r="A1106" s="53">
        <f t="shared" si="21"/>
        <v>0</v>
      </c>
      <c r="B1106" s="53">
        <f>COUNTIF($A$4:$A1106,1)</f>
        <v>3</v>
      </c>
    </row>
    <row r="1107" customHeight="1" spans="1:2">
      <c r="A1107" s="53">
        <f t="shared" si="21"/>
        <v>0</v>
      </c>
      <c r="B1107" s="53">
        <f>COUNTIF($A$4:$A1107,1)</f>
        <v>3</v>
      </c>
    </row>
    <row r="1108" customHeight="1" spans="1:2">
      <c r="A1108" s="53">
        <f t="shared" si="21"/>
        <v>0</v>
      </c>
      <c r="B1108" s="53">
        <f>COUNTIF($A$4:$A1108,1)</f>
        <v>3</v>
      </c>
    </row>
    <row r="1109" customHeight="1" spans="1:2">
      <c r="A1109" s="53">
        <f t="shared" si="21"/>
        <v>0</v>
      </c>
      <c r="B1109" s="53">
        <f>COUNTIF($A$4:$A1109,1)</f>
        <v>3</v>
      </c>
    </row>
    <row r="1110" customHeight="1" spans="1:2">
      <c r="A1110" s="53">
        <f t="shared" si="21"/>
        <v>0</v>
      </c>
      <c r="B1110" s="53">
        <f>COUNTIF($A$4:$A1110,1)</f>
        <v>3</v>
      </c>
    </row>
    <row r="1111" customHeight="1" spans="1:2">
      <c r="A1111" s="53">
        <f t="shared" si="21"/>
        <v>0</v>
      </c>
      <c r="B1111" s="53">
        <f>COUNTIF($A$4:$A1111,1)</f>
        <v>3</v>
      </c>
    </row>
    <row r="1112" customHeight="1" spans="1:2">
      <c r="A1112" s="53">
        <f t="shared" si="21"/>
        <v>0</v>
      </c>
      <c r="B1112" s="53">
        <f>COUNTIF($A$4:$A1112,1)</f>
        <v>3</v>
      </c>
    </row>
    <row r="1113" customHeight="1" spans="1:2">
      <c r="A1113" s="53">
        <f t="shared" si="21"/>
        <v>0</v>
      </c>
      <c r="B1113" s="53">
        <f>COUNTIF($A$4:$A1113,1)</f>
        <v>3</v>
      </c>
    </row>
    <row r="1114" customHeight="1" spans="1:2">
      <c r="A1114" s="53">
        <f t="shared" si="21"/>
        <v>0</v>
      </c>
      <c r="B1114" s="53">
        <f>COUNTIF($A$4:$A1114,1)</f>
        <v>3</v>
      </c>
    </row>
    <row r="1115" customHeight="1" spans="1:2">
      <c r="A1115" s="53">
        <f t="shared" si="21"/>
        <v>0</v>
      </c>
      <c r="B1115" s="53">
        <f>COUNTIF($A$4:$A1115,1)</f>
        <v>3</v>
      </c>
    </row>
    <row r="1116" customHeight="1" spans="1:2">
      <c r="A1116" s="53">
        <f t="shared" si="21"/>
        <v>0</v>
      </c>
      <c r="B1116" s="53">
        <f>COUNTIF($A$4:$A1116,1)</f>
        <v>3</v>
      </c>
    </row>
    <row r="1117" customHeight="1" spans="1:2">
      <c r="A1117" s="53">
        <f t="shared" si="21"/>
        <v>0</v>
      </c>
      <c r="B1117" s="53">
        <f>COUNTIF($A$4:$A1117,1)</f>
        <v>3</v>
      </c>
    </row>
    <row r="1118" customHeight="1" spans="1:2">
      <c r="A1118" s="53">
        <f t="shared" si="21"/>
        <v>0</v>
      </c>
      <c r="B1118" s="53">
        <f>COUNTIF($A$4:$A1118,1)</f>
        <v>3</v>
      </c>
    </row>
    <row r="1119" customHeight="1" spans="1:2">
      <c r="A1119" s="53">
        <f t="shared" si="21"/>
        <v>0</v>
      </c>
      <c r="B1119" s="53">
        <f>COUNTIF($A$4:$A1119,1)</f>
        <v>3</v>
      </c>
    </row>
    <row r="1120" customHeight="1" spans="1:2">
      <c r="A1120" s="53">
        <f t="shared" si="21"/>
        <v>0</v>
      </c>
      <c r="B1120" s="53">
        <f>COUNTIF($A$4:$A1120,1)</f>
        <v>3</v>
      </c>
    </row>
    <row r="1121" customHeight="1" spans="1:2">
      <c r="A1121" s="53">
        <f t="shared" si="21"/>
        <v>0</v>
      </c>
      <c r="B1121" s="53">
        <f>COUNTIF($A$4:$A1121,1)</f>
        <v>3</v>
      </c>
    </row>
    <row r="1122" customHeight="1" spans="1:2">
      <c r="A1122" s="53">
        <f t="shared" si="21"/>
        <v>0</v>
      </c>
      <c r="B1122" s="53">
        <f>COUNTIF($A$4:$A1122,1)</f>
        <v>3</v>
      </c>
    </row>
    <row r="1123" customHeight="1" spans="1:2">
      <c r="A1123" s="53">
        <f t="shared" si="21"/>
        <v>0</v>
      </c>
      <c r="B1123" s="53">
        <f>COUNTIF($A$4:$A1123,1)</f>
        <v>3</v>
      </c>
    </row>
    <row r="1124" customHeight="1" spans="1:2">
      <c r="A1124" s="53">
        <f t="shared" si="21"/>
        <v>0</v>
      </c>
      <c r="B1124" s="53">
        <f>COUNTIF($A$4:$A1124,1)</f>
        <v>3</v>
      </c>
    </row>
    <row r="1125" customHeight="1" spans="1:2">
      <c r="A1125" s="53">
        <f t="shared" si="21"/>
        <v>0</v>
      </c>
      <c r="B1125" s="53">
        <f>COUNTIF($A$4:$A1125,1)</f>
        <v>3</v>
      </c>
    </row>
    <row r="1126" customHeight="1" spans="1:2">
      <c r="A1126" s="53">
        <f t="shared" si="21"/>
        <v>0</v>
      </c>
      <c r="B1126" s="53">
        <f>COUNTIF($A$4:$A1126,1)</f>
        <v>3</v>
      </c>
    </row>
    <row r="1127" customHeight="1" spans="1:2">
      <c r="A1127" s="53">
        <f t="shared" si="21"/>
        <v>0</v>
      </c>
      <c r="B1127" s="53">
        <f>COUNTIF($A$4:$A1127,1)</f>
        <v>3</v>
      </c>
    </row>
    <row r="1128" customHeight="1" spans="1:2">
      <c r="A1128" s="53">
        <f t="shared" si="21"/>
        <v>0</v>
      </c>
      <c r="B1128" s="53">
        <f>COUNTIF($A$4:$A1128,1)</f>
        <v>3</v>
      </c>
    </row>
    <row r="1129" customHeight="1" spans="1:2">
      <c r="A1129" s="53">
        <f t="shared" si="21"/>
        <v>0</v>
      </c>
      <c r="B1129" s="53">
        <f>COUNTIF($A$4:$A1129,1)</f>
        <v>3</v>
      </c>
    </row>
    <row r="1130" customHeight="1" spans="1:2">
      <c r="A1130" s="53">
        <f t="shared" si="21"/>
        <v>0</v>
      </c>
      <c r="B1130" s="53">
        <f>COUNTIF($A$4:$A1130,1)</f>
        <v>3</v>
      </c>
    </row>
    <row r="1131" customHeight="1" spans="1:2">
      <c r="A1131" s="53">
        <f t="shared" si="21"/>
        <v>0</v>
      </c>
      <c r="B1131" s="53">
        <f>COUNTIF($A$4:$A1131,1)</f>
        <v>3</v>
      </c>
    </row>
    <row r="1132" customHeight="1" spans="1:2">
      <c r="A1132" s="53">
        <f t="shared" si="21"/>
        <v>0</v>
      </c>
      <c r="B1132" s="53">
        <f>COUNTIF($A$4:$A1132,1)</f>
        <v>3</v>
      </c>
    </row>
    <row r="1133" customHeight="1" spans="1:2">
      <c r="A1133" s="53">
        <f t="shared" si="21"/>
        <v>0</v>
      </c>
      <c r="B1133" s="53">
        <f>COUNTIF($A$4:$A1133,1)</f>
        <v>3</v>
      </c>
    </row>
    <row r="1134" customHeight="1" spans="1:2">
      <c r="A1134" s="53">
        <f t="shared" si="21"/>
        <v>0</v>
      </c>
      <c r="B1134" s="53">
        <f>COUNTIF($A$4:$A1134,1)</f>
        <v>3</v>
      </c>
    </row>
    <row r="1135" customHeight="1" spans="1:2">
      <c r="A1135" s="53">
        <f t="shared" si="21"/>
        <v>0</v>
      </c>
      <c r="B1135" s="53">
        <f>COUNTIF($A$4:$A1135,1)</f>
        <v>3</v>
      </c>
    </row>
    <row r="1136" customHeight="1" spans="1:2">
      <c r="A1136" s="53">
        <f t="shared" si="21"/>
        <v>0</v>
      </c>
      <c r="B1136" s="53">
        <f>COUNTIF($A$4:$A1136,1)</f>
        <v>3</v>
      </c>
    </row>
    <row r="1137" customHeight="1" spans="1:2">
      <c r="A1137" s="53">
        <f t="shared" si="21"/>
        <v>0</v>
      </c>
      <c r="B1137" s="53">
        <f>COUNTIF($A$4:$A1137,1)</f>
        <v>3</v>
      </c>
    </row>
    <row r="1138" customHeight="1" spans="1:2">
      <c r="A1138" s="53">
        <f t="shared" si="21"/>
        <v>0</v>
      </c>
      <c r="B1138" s="53">
        <f>COUNTIF($A$4:$A1138,1)</f>
        <v>3</v>
      </c>
    </row>
    <row r="1139" customHeight="1" spans="1:2">
      <c r="A1139" s="53">
        <f t="shared" si="21"/>
        <v>0</v>
      </c>
      <c r="B1139" s="53">
        <f>COUNTIF($A$4:$A1139,1)</f>
        <v>3</v>
      </c>
    </row>
    <row r="1140" customHeight="1" spans="1:2">
      <c r="A1140" s="53">
        <f t="shared" si="21"/>
        <v>0</v>
      </c>
      <c r="B1140" s="53">
        <f>COUNTIF($A$4:$A1140,1)</f>
        <v>3</v>
      </c>
    </row>
    <row r="1141" customHeight="1" spans="1:2">
      <c r="A1141" s="53">
        <f t="shared" si="21"/>
        <v>0</v>
      </c>
      <c r="B1141" s="53">
        <f>COUNTIF($A$4:$A1141,1)</f>
        <v>3</v>
      </c>
    </row>
    <row r="1142" customHeight="1" spans="1:2">
      <c r="A1142" s="53">
        <f t="shared" si="21"/>
        <v>0</v>
      </c>
      <c r="B1142" s="53">
        <f>COUNTIF($A$4:$A1142,1)</f>
        <v>3</v>
      </c>
    </row>
    <row r="1143" customHeight="1" spans="1:2">
      <c r="A1143" s="53">
        <f t="shared" si="21"/>
        <v>0</v>
      </c>
      <c r="B1143" s="53">
        <f>COUNTIF($A$4:$A1143,1)</f>
        <v>3</v>
      </c>
    </row>
    <row r="1144" customHeight="1" spans="1:2">
      <c r="A1144" s="53">
        <f t="shared" si="21"/>
        <v>0</v>
      </c>
      <c r="B1144" s="53">
        <f>COUNTIF($A$4:$A1144,1)</f>
        <v>3</v>
      </c>
    </row>
    <row r="1145" customHeight="1" spans="1:2">
      <c r="A1145" s="53">
        <f t="shared" si="21"/>
        <v>0</v>
      </c>
      <c r="B1145" s="53">
        <f>COUNTIF($A$4:$A1145,1)</f>
        <v>3</v>
      </c>
    </row>
    <row r="1146" customHeight="1" spans="1:2">
      <c r="A1146" s="53">
        <f t="shared" si="21"/>
        <v>0</v>
      </c>
      <c r="B1146" s="53">
        <f>COUNTIF($A$4:$A1146,1)</f>
        <v>3</v>
      </c>
    </row>
    <row r="1147" customHeight="1" spans="1:2">
      <c r="A1147" s="53">
        <f t="shared" si="21"/>
        <v>0</v>
      </c>
      <c r="B1147" s="53">
        <f>COUNTIF($A$4:$A1147,1)</f>
        <v>3</v>
      </c>
    </row>
    <row r="1148" customHeight="1" spans="1:2">
      <c r="A1148" s="53">
        <f t="shared" si="21"/>
        <v>0</v>
      </c>
      <c r="B1148" s="53">
        <f>COUNTIF($A$4:$A1148,1)</f>
        <v>3</v>
      </c>
    </row>
    <row r="1149" customHeight="1" spans="1:2">
      <c r="A1149" s="53">
        <f t="shared" si="21"/>
        <v>0</v>
      </c>
      <c r="B1149" s="53">
        <f>COUNTIF($A$4:$A1149,1)</f>
        <v>3</v>
      </c>
    </row>
    <row r="1150" customHeight="1" spans="1:2">
      <c r="A1150" s="53">
        <f t="shared" si="21"/>
        <v>0</v>
      </c>
      <c r="B1150" s="53">
        <f>COUNTIF($A$4:$A1150,1)</f>
        <v>3</v>
      </c>
    </row>
    <row r="1151" customHeight="1" spans="1:2">
      <c r="A1151" s="53">
        <f t="shared" si="21"/>
        <v>0</v>
      </c>
      <c r="B1151" s="53">
        <f>COUNTIF($A$4:$A1151,1)</f>
        <v>3</v>
      </c>
    </row>
    <row r="1152" customHeight="1" spans="1:2">
      <c r="A1152" s="53">
        <f t="shared" si="21"/>
        <v>0</v>
      </c>
      <c r="B1152" s="53">
        <f>COUNTIF($A$4:$A1152,1)</f>
        <v>3</v>
      </c>
    </row>
    <row r="1153" customHeight="1" spans="1:2">
      <c r="A1153" s="53">
        <f t="shared" si="21"/>
        <v>0</v>
      </c>
      <c r="B1153" s="53">
        <f>COUNTIF($A$4:$A1153,1)</f>
        <v>3</v>
      </c>
    </row>
    <row r="1154" customHeight="1" spans="1:2">
      <c r="A1154" s="53">
        <f t="shared" si="21"/>
        <v>0</v>
      </c>
      <c r="B1154" s="53">
        <f>COUNTIF($A$4:$A1154,1)</f>
        <v>3</v>
      </c>
    </row>
    <row r="1155" customHeight="1" spans="1:2">
      <c r="A1155" s="53">
        <f t="shared" si="21"/>
        <v>0</v>
      </c>
      <c r="B1155" s="53">
        <f>COUNTIF($A$4:$A1155,1)</f>
        <v>3</v>
      </c>
    </row>
    <row r="1156" customHeight="1" spans="1:2">
      <c r="A1156" s="53">
        <f t="shared" si="21"/>
        <v>0</v>
      </c>
      <c r="B1156" s="53">
        <f>COUNTIF($A$4:$A1156,1)</f>
        <v>3</v>
      </c>
    </row>
    <row r="1157" customHeight="1" spans="1:2">
      <c r="A1157" s="53">
        <f t="shared" ref="A1157:A1220" si="22">IF(AND(C1157=$I$2,D1157=$J$2),1,0)</f>
        <v>0</v>
      </c>
      <c r="B1157" s="53">
        <f>COUNTIF($A$4:$A1157,1)</f>
        <v>3</v>
      </c>
    </row>
    <row r="1158" customHeight="1" spans="1:2">
      <c r="A1158" s="53">
        <f t="shared" si="22"/>
        <v>0</v>
      </c>
      <c r="B1158" s="53">
        <f>COUNTIF($A$4:$A1158,1)</f>
        <v>3</v>
      </c>
    </row>
    <row r="1159" customHeight="1" spans="1:2">
      <c r="A1159" s="53">
        <f t="shared" si="22"/>
        <v>0</v>
      </c>
      <c r="B1159" s="53">
        <f>COUNTIF($A$4:$A1159,1)</f>
        <v>3</v>
      </c>
    </row>
    <row r="1160" customHeight="1" spans="1:2">
      <c r="A1160" s="53">
        <f t="shared" si="22"/>
        <v>0</v>
      </c>
      <c r="B1160" s="53">
        <f>COUNTIF($A$4:$A1160,1)</f>
        <v>3</v>
      </c>
    </row>
    <row r="1161" customHeight="1" spans="1:2">
      <c r="A1161" s="53">
        <f t="shared" si="22"/>
        <v>0</v>
      </c>
      <c r="B1161" s="53">
        <f>COUNTIF($A$4:$A1161,1)</f>
        <v>3</v>
      </c>
    </row>
    <row r="1162" customHeight="1" spans="1:2">
      <c r="A1162" s="53">
        <f t="shared" si="22"/>
        <v>0</v>
      </c>
      <c r="B1162" s="53">
        <f>COUNTIF($A$4:$A1162,1)</f>
        <v>3</v>
      </c>
    </row>
    <row r="1163" customHeight="1" spans="1:2">
      <c r="A1163" s="53">
        <f t="shared" si="22"/>
        <v>0</v>
      </c>
      <c r="B1163" s="53">
        <f>COUNTIF($A$4:$A1163,1)</f>
        <v>3</v>
      </c>
    </row>
    <row r="1164" customHeight="1" spans="1:2">
      <c r="A1164" s="53">
        <f t="shared" si="22"/>
        <v>0</v>
      </c>
      <c r="B1164" s="53">
        <f>COUNTIF($A$4:$A1164,1)</f>
        <v>3</v>
      </c>
    </row>
    <row r="1165" customHeight="1" spans="1:2">
      <c r="A1165" s="53">
        <f t="shared" si="22"/>
        <v>0</v>
      </c>
      <c r="B1165" s="53">
        <f>COUNTIF($A$4:$A1165,1)</f>
        <v>3</v>
      </c>
    </row>
    <row r="1166" customHeight="1" spans="1:2">
      <c r="A1166" s="53">
        <f t="shared" si="22"/>
        <v>0</v>
      </c>
      <c r="B1166" s="53">
        <f>COUNTIF($A$4:$A1166,1)</f>
        <v>3</v>
      </c>
    </row>
    <row r="1167" customHeight="1" spans="1:2">
      <c r="A1167" s="53">
        <f t="shared" si="22"/>
        <v>0</v>
      </c>
      <c r="B1167" s="53">
        <f>COUNTIF($A$4:$A1167,1)</f>
        <v>3</v>
      </c>
    </row>
    <row r="1168" customHeight="1" spans="1:2">
      <c r="A1168" s="53">
        <f t="shared" si="22"/>
        <v>0</v>
      </c>
      <c r="B1168" s="53">
        <f>COUNTIF($A$4:$A1168,1)</f>
        <v>3</v>
      </c>
    </row>
    <row r="1169" customHeight="1" spans="1:2">
      <c r="A1169" s="53">
        <f t="shared" si="22"/>
        <v>0</v>
      </c>
      <c r="B1169" s="53">
        <f>COUNTIF($A$4:$A1169,1)</f>
        <v>3</v>
      </c>
    </row>
    <row r="1170" customHeight="1" spans="1:2">
      <c r="A1170" s="53">
        <f t="shared" si="22"/>
        <v>0</v>
      </c>
      <c r="B1170" s="53">
        <f>COUNTIF($A$4:$A1170,1)</f>
        <v>3</v>
      </c>
    </row>
    <row r="1171" customHeight="1" spans="1:2">
      <c r="A1171" s="53">
        <f t="shared" si="22"/>
        <v>0</v>
      </c>
      <c r="B1171" s="53">
        <f>COUNTIF($A$4:$A1171,1)</f>
        <v>3</v>
      </c>
    </row>
    <row r="1172" customHeight="1" spans="1:2">
      <c r="A1172" s="53">
        <f t="shared" si="22"/>
        <v>0</v>
      </c>
      <c r="B1172" s="53">
        <f>COUNTIF($A$4:$A1172,1)</f>
        <v>3</v>
      </c>
    </row>
    <row r="1173" customHeight="1" spans="1:2">
      <c r="A1173" s="53">
        <f t="shared" si="22"/>
        <v>0</v>
      </c>
      <c r="B1173" s="53">
        <f>COUNTIF($A$4:$A1173,1)</f>
        <v>3</v>
      </c>
    </row>
    <row r="1174" customHeight="1" spans="1:2">
      <c r="A1174" s="53">
        <f t="shared" si="22"/>
        <v>0</v>
      </c>
      <c r="B1174" s="53">
        <f>COUNTIF($A$4:$A1174,1)</f>
        <v>3</v>
      </c>
    </row>
    <row r="1175" customHeight="1" spans="1:2">
      <c r="A1175" s="53">
        <f t="shared" si="22"/>
        <v>0</v>
      </c>
      <c r="B1175" s="53">
        <f>COUNTIF($A$4:$A1175,1)</f>
        <v>3</v>
      </c>
    </row>
    <row r="1176" customHeight="1" spans="1:2">
      <c r="A1176" s="53">
        <f t="shared" si="22"/>
        <v>0</v>
      </c>
      <c r="B1176" s="53">
        <f>COUNTIF($A$4:$A1176,1)</f>
        <v>3</v>
      </c>
    </row>
    <row r="1177" customHeight="1" spans="1:2">
      <c r="A1177" s="53">
        <f t="shared" si="22"/>
        <v>0</v>
      </c>
      <c r="B1177" s="53">
        <f>COUNTIF($A$4:$A1177,1)</f>
        <v>3</v>
      </c>
    </row>
    <row r="1178" customHeight="1" spans="1:2">
      <c r="A1178" s="53">
        <f t="shared" si="22"/>
        <v>0</v>
      </c>
      <c r="B1178" s="53">
        <f>COUNTIF($A$4:$A1178,1)</f>
        <v>3</v>
      </c>
    </row>
    <row r="1179" customHeight="1" spans="1:2">
      <c r="A1179" s="53">
        <f t="shared" si="22"/>
        <v>0</v>
      </c>
      <c r="B1179" s="53">
        <f>COUNTIF($A$4:$A1179,1)</f>
        <v>3</v>
      </c>
    </row>
    <row r="1180" customHeight="1" spans="1:2">
      <c r="A1180" s="53">
        <f t="shared" si="22"/>
        <v>0</v>
      </c>
      <c r="B1180" s="53">
        <f>COUNTIF($A$4:$A1180,1)</f>
        <v>3</v>
      </c>
    </row>
    <row r="1181" customHeight="1" spans="1:2">
      <c r="A1181" s="53">
        <f t="shared" si="22"/>
        <v>0</v>
      </c>
      <c r="B1181" s="53">
        <f>COUNTIF($A$4:$A1181,1)</f>
        <v>3</v>
      </c>
    </row>
    <row r="1182" customHeight="1" spans="1:2">
      <c r="A1182" s="53">
        <f t="shared" si="22"/>
        <v>0</v>
      </c>
      <c r="B1182" s="53">
        <f>COUNTIF($A$4:$A1182,1)</f>
        <v>3</v>
      </c>
    </row>
    <row r="1183" customHeight="1" spans="1:2">
      <c r="A1183" s="53">
        <f t="shared" si="22"/>
        <v>0</v>
      </c>
      <c r="B1183" s="53">
        <f>COUNTIF($A$4:$A1183,1)</f>
        <v>3</v>
      </c>
    </row>
    <row r="1184" customHeight="1" spans="1:2">
      <c r="A1184" s="53">
        <f t="shared" si="22"/>
        <v>0</v>
      </c>
      <c r="B1184" s="53">
        <f>COUNTIF($A$4:$A1184,1)</f>
        <v>3</v>
      </c>
    </row>
    <row r="1185" customHeight="1" spans="1:2">
      <c r="A1185" s="53">
        <f t="shared" si="22"/>
        <v>0</v>
      </c>
      <c r="B1185" s="53">
        <f>COUNTIF($A$4:$A1185,1)</f>
        <v>3</v>
      </c>
    </row>
    <row r="1186" customHeight="1" spans="1:2">
      <c r="A1186" s="53">
        <f t="shared" si="22"/>
        <v>0</v>
      </c>
      <c r="B1186" s="53">
        <f>COUNTIF($A$4:$A1186,1)</f>
        <v>3</v>
      </c>
    </row>
    <row r="1187" customHeight="1" spans="1:2">
      <c r="A1187" s="53">
        <f t="shared" si="22"/>
        <v>0</v>
      </c>
      <c r="B1187" s="53">
        <f>COUNTIF($A$4:$A1187,1)</f>
        <v>3</v>
      </c>
    </row>
    <row r="1188" customHeight="1" spans="1:2">
      <c r="A1188" s="53">
        <f t="shared" si="22"/>
        <v>0</v>
      </c>
      <c r="B1188" s="53">
        <f>COUNTIF($A$4:$A1188,1)</f>
        <v>3</v>
      </c>
    </row>
    <row r="1189" customHeight="1" spans="1:2">
      <c r="A1189" s="53">
        <f t="shared" si="22"/>
        <v>0</v>
      </c>
      <c r="B1189" s="53">
        <f>COUNTIF($A$4:$A1189,1)</f>
        <v>3</v>
      </c>
    </row>
    <row r="1190" customHeight="1" spans="1:2">
      <c r="A1190" s="53">
        <f t="shared" si="22"/>
        <v>0</v>
      </c>
      <c r="B1190" s="53">
        <f>COUNTIF($A$4:$A1190,1)</f>
        <v>3</v>
      </c>
    </row>
    <row r="1191" customHeight="1" spans="1:2">
      <c r="A1191" s="53">
        <f t="shared" si="22"/>
        <v>0</v>
      </c>
      <c r="B1191" s="53">
        <f>COUNTIF($A$4:$A1191,1)</f>
        <v>3</v>
      </c>
    </row>
    <row r="1192" customHeight="1" spans="1:2">
      <c r="A1192" s="53">
        <f t="shared" si="22"/>
        <v>0</v>
      </c>
      <c r="B1192" s="53">
        <f>COUNTIF($A$4:$A1192,1)</f>
        <v>3</v>
      </c>
    </row>
    <row r="1193" customHeight="1" spans="1:2">
      <c r="A1193" s="53">
        <f t="shared" si="22"/>
        <v>0</v>
      </c>
      <c r="B1193" s="53">
        <f>COUNTIF($A$4:$A1193,1)</f>
        <v>3</v>
      </c>
    </row>
    <row r="1194" customHeight="1" spans="1:2">
      <c r="A1194" s="53">
        <f t="shared" si="22"/>
        <v>0</v>
      </c>
      <c r="B1194" s="53">
        <f>COUNTIF($A$4:$A1194,1)</f>
        <v>3</v>
      </c>
    </row>
    <row r="1195" customHeight="1" spans="1:2">
      <c r="A1195" s="53">
        <f t="shared" si="22"/>
        <v>0</v>
      </c>
      <c r="B1195" s="53">
        <f>COUNTIF($A$4:$A1195,1)</f>
        <v>3</v>
      </c>
    </row>
    <row r="1196" customHeight="1" spans="1:2">
      <c r="A1196" s="53">
        <f t="shared" si="22"/>
        <v>0</v>
      </c>
      <c r="B1196" s="53">
        <f>COUNTIF($A$4:$A1196,1)</f>
        <v>3</v>
      </c>
    </row>
    <row r="1197" customHeight="1" spans="1:2">
      <c r="A1197" s="53">
        <f t="shared" si="22"/>
        <v>0</v>
      </c>
      <c r="B1197" s="53">
        <f>COUNTIF($A$4:$A1197,1)</f>
        <v>3</v>
      </c>
    </row>
    <row r="1198" customHeight="1" spans="1:2">
      <c r="A1198" s="53">
        <f t="shared" si="22"/>
        <v>0</v>
      </c>
      <c r="B1198" s="53">
        <f>COUNTIF($A$4:$A1198,1)</f>
        <v>3</v>
      </c>
    </row>
    <row r="1199" customHeight="1" spans="1:2">
      <c r="A1199" s="53">
        <f t="shared" si="22"/>
        <v>0</v>
      </c>
      <c r="B1199" s="53">
        <f>COUNTIF($A$4:$A1199,1)</f>
        <v>3</v>
      </c>
    </row>
    <row r="1200" customHeight="1" spans="1:2">
      <c r="A1200" s="53">
        <f t="shared" si="22"/>
        <v>0</v>
      </c>
      <c r="B1200" s="53">
        <f>COUNTIF($A$4:$A1200,1)</f>
        <v>3</v>
      </c>
    </row>
    <row r="1201" customHeight="1" spans="1:2">
      <c r="A1201" s="53">
        <f t="shared" si="22"/>
        <v>0</v>
      </c>
      <c r="B1201" s="53">
        <f>COUNTIF($A$4:$A1201,1)</f>
        <v>3</v>
      </c>
    </row>
    <row r="1202" customHeight="1" spans="1:2">
      <c r="A1202" s="53">
        <f t="shared" si="22"/>
        <v>0</v>
      </c>
      <c r="B1202" s="53">
        <f>COUNTIF($A$4:$A1202,1)</f>
        <v>3</v>
      </c>
    </row>
    <row r="1203" customHeight="1" spans="1:2">
      <c r="A1203" s="53">
        <f t="shared" si="22"/>
        <v>0</v>
      </c>
      <c r="B1203" s="53">
        <f>COUNTIF($A$4:$A1203,1)</f>
        <v>3</v>
      </c>
    </row>
    <row r="1204" customHeight="1" spans="1:2">
      <c r="A1204" s="53">
        <f t="shared" si="22"/>
        <v>0</v>
      </c>
      <c r="B1204" s="53">
        <f>COUNTIF($A$4:$A1204,1)</f>
        <v>3</v>
      </c>
    </row>
    <row r="1205" customHeight="1" spans="1:2">
      <c r="A1205" s="53">
        <f t="shared" si="22"/>
        <v>0</v>
      </c>
      <c r="B1205" s="53">
        <f>COUNTIF($A$4:$A1205,1)</f>
        <v>3</v>
      </c>
    </row>
    <row r="1206" customHeight="1" spans="1:2">
      <c r="A1206" s="53">
        <f t="shared" si="22"/>
        <v>0</v>
      </c>
      <c r="B1206" s="53">
        <f>COUNTIF($A$4:$A1206,1)</f>
        <v>3</v>
      </c>
    </row>
    <row r="1207" customHeight="1" spans="1:2">
      <c r="A1207" s="53">
        <f t="shared" si="22"/>
        <v>0</v>
      </c>
      <c r="B1207" s="53">
        <f>COUNTIF($A$4:$A1207,1)</f>
        <v>3</v>
      </c>
    </row>
    <row r="1208" customHeight="1" spans="1:2">
      <c r="A1208" s="53">
        <f t="shared" si="22"/>
        <v>0</v>
      </c>
      <c r="B1208" s="53">
        <f>COUNTIF($A$4:$A1208,1)</f>
        <v>3</v>
      </c>
    </row>
    <row r="1209" customHeight="1" spans="1:2">
      <c r="A1209" s="53">
        <f t="shared" si="22"/>
        <v>0</v>
      </c>
      <c r="B1209" s="53">
        <f>COUNTIF($A$4:$A1209,1)</f>
        <v>3</v>
      </c>
    </row>
    <row r="1210" customHeight="1" spans="1:2">
      <c r="A1210" s="53">
        <f t="shared" si="22"/>
        <v>0</v>
      </c>
      <c r="B1210" s="53">
        <f>COUNTIF($A$4:$A1210,1)</f>
        <v>3</v>
      </c>
    </row>
    <row r="1211" customHeight="1" spans="1:2">
      <c r="A1211" s="53">
        <f t="shared" si="22"/>
        <v>0</v>
      </c>
      <c r="B1211" s="53">
        <f>COUNTIF($A$4:$A1211,1)</f>
        <v>3</v>
      </c>
    </row>
    <row r="1212" customHeight="1" spans="1:2">
      <c r="A1212" s="53">
        <f t="shared" si="22"/>
        <v>0</v>
      </c>
      <c r="B1212" s="53">
        <f>COUNTIF($A$4:$A1212,1)</f>
        <v>3</v>
      </c>
    </row>
    <row r="1213" customHeight="1" spans="1:2">
      <c r="A1213" s="53">
        <f t="shared" si="22"/>
        <v>0</v>
      </c>
      <c r="B1213" s="53">
        <f>COUNTIF($A$4:$A1213,1)</f>
        <v>3</v>
      </c>
    </row>
    <row r="1214" customHeight="1" spans="1:2">
      <c r="A1214" s="53">
        <f t="shared" si="22"/>
        <v>0</v>
      </c>
      <c r="B1214" s="53">
        <f>COUNTIF($A$4:$A1214,1)</f>
        <v>3</v>
      </c>
    </row>
    <row r="1215" customHeight="1" spans="1:2">
      <c r="A1215" s="53">
        <f t="shared" si="22"/>
        <v>0</v>
      </c>
      <c r="B1215" s="53">
        <f>COUNTIF($A$4:$A1215,1)</f>
        <v>3</v>
      </c>
    </row>
    <row r="1216" customHeight="1" spans="1:2">
      <c r="A1216" s="53">
        <f t="shared" si="22"/>
        <v>0</v>
      </c>
      <c r="B1216" s="53">
        <f>COUNTIF($A$4:$A1216,1)</f>
        <v>3</v>
      </c>
    </row>
    <row r="1217" customHeight="1" spans="1:2">
      <c r="A1217" s="53">
        <f t="shared" si="22"/>
        <v>0</v>
      </c>
      <c r="B1217" s="53">
        <f>COUNTIF($A$4:$A1217,1)</f>
        <v>3</v>
      </c>
    </row>
    <row r="1218" customHeight="1" spans="1:2">
      <c r="A1218" s="53">
        <f t="shared" si="22"/>
        <v>0</v>
      </c>
      <c r="B1218" s="53">
        <f>COUNTIF($A$4:$A1218,1)</f>
        <v>3</v>
      </c>
    </row>
    <row r="1219" customHeight="1" spans="1:2">
      <c r="A1219" s="53">
        <f t="shared" si="22"/>
        <v>0</v>
      </c>
      <c r="B1219" s="53">
        <f>COUNTIF($A$4:$A1219,1)</f>
        <v>3</v>
      </c>
    </row>
    <row r="1220" customHeight="1" spans="1:2">
      <c r="A1220" s="53">
        <f t="shared" si="22"/>
        <v>0</v>
      </c>
      <c r="B1220" s="53">
        <f>COUNTIF($A$4:$A1220,1)</f>
        <v>3</v>
      </c>
    </row>
    <row r="1221" customHeight="1" spans="1:2">
      <c r="A1221" s="53">
        <f t="shared" ref="A1221:A1284" si="23">IF(AND(C1221=$I$2,D1221=$J$2),1,0)</f>
        <v>0</v>
      </c>
      <c r="B1221" s="53">
        <f>COUNTIF($A$4:$A1221,1)</f>
        <v>3</v>
      </c>
    </row>
    <row r="1222" customHeight="1" spans="1:2">
      <c r="A1222" s="53">
        <f t="shared" si="23"/>
        <v>0</v>
      </c>
      <c r="B1222" s="53">
        <f>COUNTIF($A$4:$A1222,1)</f>
        <v>3</v>
      </c>
    </row>
    <row r="1223" customHeight="1" spans="1:2">
      <c r="A1223" s="53">
        <f t="shared" si="23"/>
        <v>0</v>
      </c>
      <c r="B1223" s="53">
        <f>COUNTIF($A$4:$A1223,1)</f>
        <v>3</v>
      </c>
    </row>
    <row r="1224" customHeight="1" spans="1:2">
      <c r="A1224" s="53">
        <f t="shared" si="23"/>
        <v>0</v>
      </c>
      <c r="B1224" s="53">
        <f>COUNTIF($A$4:$A1224,1)</f>
        <v>3</v>
      </c>
    </row>
    <row r="1225" customHeight="1" spans="1:2">
      <c r="A1225" s="53">
        <f t="shared" si="23"/>
        <v>0</v>
      </c>
      <c r="B1225" s="53">
        <f>COUNTIF($A$4:$A1225,1)</f>
        <v>3</v>
      </c>
    </row>
    <row r="1226" customHeight="1" spans="1:2">
      <c r="A1226" s="53">
        <f t="shared" si="23"/>
        <v>0</v>
      </c>
      <c r="B1226" s="53">
        <f>COUNTIF($A$4:$A1226,1)</f>
        <v>3</v>
      </c>
    </row>
    <row r="1227" customHeight="1" spans="1:2">
      <c r="A1227" s="53">
        <f t="shared" si="23"/>
        <v>0</v>
      </c>
      <c r="B1227" s="53">
        <f>COUNTIF($A$4:$A1227,1)</f>
        <v>3</v>
      </c>
    </row>
    <row r="1228" customHeight="1" spans="1:2">
      <c r="A1228" s="53">
        <f t="shared" si="23"/>
        <v>0</v>
      </c>
      <c r="B1228" s="53">
        <f>COUNTIF($A$4:$A1228,1)</f>
        <v>3</v>
      </c>
    </row>
    <row r="1229" customHeight="1" spans="1:2">
      <c r="A1229" s="53">
        <f t="shared" si="23"/>
        <v>0</v>
      </c>
      <c r="B1229" s="53">
        <f>COUNTIF($A$4:$A1229,1)</f>
        <v>3</v>
      </c>
    </row>
    <row r="1230" customHeight="1" spans="1:2">
      <c r="A1230" s="53">
        <f t="shared" si="23"/>
        <v>0</v>
      </c>
      <c r="B1230" s="53">
        <f>COUNTIF($A$4:$A1230,1)</f>
        <v>3</v>
      </c>
    </row>
    <row r="1231" customHeight="1" spans="1:2">
      <c r="A1231" s="53">
        <f t="shared" si="23"/>
        <v>0</v>
      </c>
      <c r="B1231" s="53">
        <f>COUNTIF($A$4:$A1231,1)</f>
        <v>3</v>
      </c>
    </row>
    <row r="1232" customHeight="1" spans="1:2">
      <c r="A1232" s="53">
        <f t="shared" si="23"/>
        <v>0</v>
      </c>
      <c r="B1232" s="53">
        <f>COUNTIF($A$4:$A1232,1)</f>
        <v>3</v>
      </c>
    </row>
    <row r="1233" customHeight="1" spans="1:2">
      <c r="A1233" s="53">
        <f t="shared" si="23"/>
        <v>0</v>
      </c>
      <c r="B1233" s="53">
        <f>COUNTIF($A$4:$A1233,1)</f>
        <v>3</v>
      </c>
    </row>
    <row r="1234" customHeight="1" spans="1:2">
      <c r="A1234" s="53">
        <f t="shared" si="23"/>
        <v>0</v>
      </c>
      <c r="B1234" s="53">
        <f>COUNTIF($A$4:$A1234,1)</f>
        <v>3</v>
      </c>
    </row>
    <row r="1235" customHeight="1" spans="1:2">
      <c r="A1235" s="53">
        <f t="shared" si="23"/>
        <v>0</v>
      </c>
      <c r="B1235" s="53">
        <f>COUNTIF($A$4:$A1235,1)</f>
        <v>3</v>
      </c>
    </row>
    <row r="1236" customHeight="1" spans="1:2">
      <c r="A1236" s="53">
        <f t="shared" si="23"/>
        <v>0</v>
      </c>
      <c r="B1236" s="53">
        <f>COUNTIF($A$4:$A1236,1)</f>
        <v>3</v>
      </c>
    </row>
    <row r="1237" customHeight="1" spans="1:2">
      <c r="A1237" s="53">
        <f t="shared" si="23"/>
        <v>0</v>
      </c>
      <c r="B1237" s="53">
        <f>COUNTIF($A$4:$A1237,1)</f>
        <v>3</v>
      </c>
    </row>
    <row r="1238" customHeight="1" spans="1:2">
      <c r="A1238" s="53">
        <f t="shared" si="23"/>
        <v>0</v>
      </c>
      <c r="B1238" s="53">
        <f>COUNTIF($A$4:$A1238,1)</f>
        <v>3</v>
      </c>
    </row>
    <row r="1239" customHeight="1" spans="1:2">
      <c r="A1239" s="53">
        <f t="shared" si="23"/>
        <v>0</v>
      </c>
      <c r="B1239" s="53">
        <f>COUNTIF($A$4:$A1239,1)</f>
        <v>3</v>
      </c>
    </row>
    <row r="1240" customHeight="1" spans="1:2">
      <c r="A1240" s="53">
        <f t="shared" si="23"/>
        <v>0</v>
      </c>
      <c r="B1240" s="53">
        <f>COUNTIF($A$4:$A1240,1)</f>
        <v>3</v>
      </c>
    </row>
    <row r="1241" customHeight="1" spans="1:2">
      <c r="A1241" s="53">
        <f t="shared" si="23"/>
        <v>0</v>
      </c>
      <c r="B1241" s="53">
        <f>COUNTIF($A$4:$A1241,1)</f>
        <v>3</v>
      </c>
    </row>
    <row r="1242" customHeight="1" spans="1:2">
      <c r="A1242" s="53">
        <f t="shared" si="23"/>
        <v>0</v>
      </c>
      <c r="B1242" s="53">
        <f>COUNTIF($A$4:$A1242,1)</f>
        <v>3</v>
      </c>
    </row>
    <row r="1243" customHeight="1" spans="1:2">
      <c r="A1243" s="53">
        <f t="shared" si="23"/>
        <v>0</v>
      </c>
      <c r="B1243" s="53">
        <f>COUNTIF($A$4:$A1243,1)</f>
        <v>3</v>
      </c>
    </row>
    <row r="1244" customHeight="1" spans="1:2">
      <c r="A1244" s="53">
        <f t="shared" si="23"/>
        <v>0</v>
      </c>
      <c r="B1244" s="53">
        <f>COUNTIF($A$4:$A1244,1)</f>
        <v>3</v>
      </c>
    </row>
    <row r="1245" customHeight="1" spans="1:2">
      <c r="A1245" s="53">
        <f t="shared" si="23"/>
        <v>0</v>
      </c>
      <c r="B1245" s="53">
        <f>COUNTIF($A$4:$A1245,1)</f>
        <v>3</v>
      </c>
    </row>
    <row r="1246" customHeight="1" spans="1:2">
      <c r="A1246" s="53">
        <f t="shared" si="23"/>
        <v>0</v>
      </c>
      <c r="B1246" s="53">
        <f>COUNTIF($A$4:$A1246,1)</f>
        <v>3</v>
      </c>
    </row>
    <row r="1247" customHeight="1" spans="1:2">
      <c r="A1247" s="53">
        <f t="shared" si="23"/>
        <v>0</v>
      </c>
      <c r="B1247" s="53">
        <f>COUNTIF($A$4:$A1247,1)</f>
        <v>3</v>
      </c>
    </row>
    <row r="1248" customHeight="1" spans="1:2">
      <c r="A1248" s="53">
        <f t="shared" si="23"/>
        <v>0</v>
      </c>
      <c r="B1248" s="53">
        <f>COUNTIF($A$4:$A1248,1)</f>
        <v>3</v>
      </c>
    </row>
    <row r="1249" customHeight="1" spans="1:2">
      <c r="A1249" s="53">
        <f t="shared" si="23"/>
        <v>0</v>
      </c>
      <c r="B1249" s="53">
        <f>COUNTIF($A$4:$A1249,1)</f>
        <v>3</v>
      </c>
    </row>
    <row r="1250" customHeight="1" spans="1:2">
      <c r="A1250" s="53">
        <f t="shared" si="23"/>
        <v>0</v>
      </c>
      <c r="B1250" s="53">
        <f>COUNTIF($A$4:$A1250,1)</f>
        <v>3</v>
      </c>
    </row>
    <row r="1251" customHeight="1" spans="1:2">
      <c r="A1251" s="53">
        <f t="shared" si="23"/>
        <v>0</v>
      </c>
      <c r="B1251" s="53">
        <f>COUNTIF($A$4:$A1251,1)</f>
        <v>3</v>
      </c>
    </row>
    <row r="1252" customHeight="1" spans="1:2">
      <c r="A1252" s="53">
        <f t="shared" si="23"/>
        <v>0</v>
      </c>
      <c r="B1252" s="53">
        <f>COUNTIF($A$4:$A1252,1)</f>
        <v>3</v>
      </c>
    </row>
    <row r="1253" customHeight="1" spans="1:2">
      <c r="A1253" s="53">
        <f t="shared" si="23"/>
        <v>0</v>
      </c>
      <c r="B1253" s="53">
        <f>COUNTIF($A$4:$A1253,1)</f>
        <v>3</v>
      </c>
    </row>
    <row r="1254" customHeight="1" spans="1:2">
      <c r="A1254" s="53">
        <f t="shared" si="23"/>
        <v>0</v>
      </c>
      <c r="B1254" s="53">
        <f>COUNTIF($A$4:$A1254,1)</f>
        <v>3</v>
      </c>
    </row>
    <row r="1255" customHeight="1" spans="1:2">
      <c r="A1255" s="53">
        <f t="shared" si="23"/>
        <v>0</v>
      </c>
      <c r="B1255" s="53">
        <f>COUNTIF($A$4:$A1255,1)</f>
        <v>3</v>
      </c>
    </row>
    <row r="1256" customHeight="1" spans="1:2">
      <c r="A1256" s="53">
        <f t="shared" si="23"/>
        <v>0</v>
      </c>
      <c r="B1256" s="53">
        <f>COUNTIF($A$4:$A1256,1)</f>
        <v>3</v>
      </c>
    </row>
    <row r="1257" customHeight="1" spans="1:2">
      <c r="A1257" s="53">
        <f t="shared" si="23"/>
        <v>0</v>
      </c>
      <c r="B1257" s="53">
        <f>COUNTIF($A$4:$A1257,1)</f>
        <v>3</v>
      </c>
    </row>
    <row r="1258" customHeight="1" spans="1:2">
      <c r="A1258" s="53">
        <f t="shared" si="23"/>
        <v>0</v>
      </c>
      <c r="B1258" s="53">
        <f>COUNTIF($A$4:$A1258,1)</f>
        <v>3</v>
      </c>
    </row>
    <row r="1259" customHeight="1" spans="1:2">
      <c r="A1259" s="53">
        <f t="shared" si="23"/>
        <v>0</v>
      </c>
      <c r="B1259" s="53">
        <f>COUNTIF($A$4:$A1259,1)</f>
        <v>3</v>
      </c>
    </row>
    <row r="1260" customHeight="1" spans="1:2">
      <c r="A1260" s="53">
        <f t="shared" si="23"/>
        <v>0</v>
      </c>
      <c r="B1260" s="53">
        <f>COUNTIF($A$4:$A1260,1)</f>
        <v>3</v>
      </c>
    </row>
    <row r="1261" customHeight="1" spans="1:2">
      <c r="A1261" s="53">
        <f t="shared" si="23"/>
        <v>0</v>
      </c>
      <c r="B1261" s="53">
        <f>COUNTIF($A$4:$A1261,1)</f>
        <v>3</v>
      </c>
    </row>
    <row r="1262" customHeight="1" spans="1:2">
      <c r="A1262" s="53">
        <f t="shared" si="23"/>
        <v>0</v>
      </c>
      <c r="B1262" s="53">
        <f>COUNTIF($A$4:$A1262,1)</f>
        <v>3</v>
      </c>
    </row>
    <row r="1263" customHeight="1" spans="1:2">
      <c r="A1263" s="53">
        <f t="shared" si="23"/>
        <v>0</v>
      </c>
      <c r="B1263" s="53">
        <f>COUNTIF($A$4:$A1263,1)</f>
        <v>3</v>
      </c>
    </row>
    <row r="1264" customHeight="1" spans="1:2">
      <c r="A1264" s="53">
        <f t="shared" si="23"/>
        <v>0</v>
      </c>
      <c r="B1264" s="53">
        <f>COUNTIF($A$4:$A1264,1)</f>
        <v>3</v>
      </c>
    </row>
    <row r="1265" customHeight="1" spans="1:2">
      <c r="A1265" s="53">
        <f t="shared" si="23"/>
        <v>0</v>
      </c>
      <c r="B1265" s="53">
        <f>COUNTIF($A$4:$A1265,1)</f>
        <v>3</v>
      </c>
    </row>
    <row r="1266" customHeight="1" spans="1:2">
      <c r="A1266" s="53">
        <f t="shared" si="23"/>
        <v>0</v>
      </c>
      <c r="B1266" s="53">
        <f>COUNTIF($A$4:$A1266,1)</f>
        <v>3</v>
      </c>
    </row>
    <row r="1267" customHeight="1" spans="1:2">
      <c r="A1267" s="53">
        <f t="shared" si="23"/>
        <v>0</v>
      </c>
      <c r="B1267" s="53">
        <f>COUNTIF($A$4:$A1267,1)</f>
        <v>3</v>
      </c>
    </row>
    <row r="1268" customHeight="1" spans="1:2">
      <c r="A1268" s="53">
        <f t="shared" si="23"/>
        <v>0</v>
      </c>
      <c r="B1268" s="53">
        <f>COUNTIF($A$4:$A1268,1)</f>
        <v>3</v>
      </c>
    </row>
    <row r="1269" customHeight="1" spans="1:2">
      <c r="A1269" s="53">
        <f t="shared" si="23"/>
        <v>0</v>
      </c>
      <c r="B1269" s="53">
        <f>COUNTIF($A$4:$A1269,1)</f>
        <v>3</v>
      </c>
    </row>
    <row r="1270" customHeight="1" spans="1:2">
      <c r="A1270" s="53">
        <f t="shared" si="23"/>
        <v>0</v>
      </c>
      <c r="B1270" s="53">
        <f>COUNTIF($A$4:$A1270,1)</f>
        <v>3</v>
      </c>
    </row>
    <row r="1271" customHeight="1" spans="1:2">
      <c r="A1271" s="53">
        <f t="shared" si="23"/>
        <v>0</v>
      </c>
      <c r="B1271" s="53">
        <f>COUNTIF($A$4:$A1271,1)</f>
        <v>3</v>
      </c>
    </row>
    <row r="1272" customHeight="1" spans="1:2">
      <c r="A1272" s="53">
        <f t="shared" si="23"/>
        <v>0</v>
      </c>
      <c r="B1272" s="53">
        <f>COUNTIF($A$4:$A1272,1)</f>
        <v>3</v>
      </c>
    </row>
    <row r="1273" customHeight="1" spans="1:2">
      <c r="A1273" s="53">
        <f t="shared" si="23"/>
        <v>0</v>
      </c>
      <c r="B1273" s="53">
        <f>COUNTIF($A$4:$A1273,1)</f>
        <v>3</v>
      </c>
    </row>
    <row r="1274" customHeight="1" spans="1:2">
      <c r="A1274" s="53">
        <f t="shared" si="23"/>
        <v>0</v>
      </c>
      <c r="B1274" s="53">
        <f>COUNTIF($A$4:$A1274,1)</f>
        <v>3</v>
      </c>
    </row>
    <row r="1275" customHeight="1" spans="1:2">
      <c r="A1275" s="53">
        <f t="shared" si="23"/>
        <v>0</v>
      </c>
      <c r="B1275" s="53">
        <f>COUNTIF($A$4:$A1275,1)</f>
        <v>3</v>
      </c>
    </row>
    <row r="1276" customHeight="1" spans="1:2">
      <c r="A1276" s="53">
        <f t="shared" si="23"/>
        <v>0</v>
      </c>
      <c r="B1276" s="53">
        <f>COUNTIF($A$4:$A1276,1)</f>
        <v>3</v>
      </c>
    </row>
    <row r="1277" customHeight="1" spans="1:2">
      <c r="A1277" s="53">
        <f t="shared" si="23"/>
        <v>0</v>
      </c>
      <c r="B1277" s="53">
        <f>COUNTIF($A$4:$A1277,1)</f>
        <v>3</v>
      </c>
    </row>
    <row r="1278" customHeight="1" spans="1:2">
      <c r="A1278" s="53">
        <f t="shared" si="23"/>
        <v>0</v>
      </c>
      <c r="B1278" s="53">
        <f>COUNTIF($A$4:$A1278,1)</f>
        <v>3</v>
      </c>
    </row>
    <row r="1279" customHeight="1" spans="1:2">
      <c r="A1279" s="53">
        <f t="shared" si="23"/>
        <v>0</v>
      </c>
      <c r="B1279" s="53">
        <f>COUNTIF($A$4:$A1279,1)</f>
        <v>3</v>
      </c>
    </row>
    <row r="1280" customHeight="1" spans="1:2">
      <c r="A1280" s="53">
        <f t="shared" si="23"/>
        <v>0</v>
      </c>
      <c r="B1280" s="53">
        <f>COUNTIF($A$4:$A1280,1)</f>
        <v>3</v>
      </c>
    </row>
    <row r="1281" customHeight="1" spans="1:2">
      <c r="A1281" s="53">
        <f t="shared" si="23"/>
        <v>0</v>
      </c>
      <c r="B1281" s="53">
        <f>COUNTIF($A$4:$A1281,1)</f>
        <v>3</v>
      </c>
    </row>
    <row r="1282" customHeight="1" spans="1:2">
      <c r="A1282" s="53">
        <f t="shared" si="23"/>
        <v>0</v>
      </c>
      <c r="B1282" s="53">
        <f>COUNTIF($A$4:$A1282,1)</f>
        <v>3</v>
      </c>
    </row>
    <row r="1283" customHeight="1" spans="1:2">
      <c r="A1283" s="53">
        <f t="shared" si="23"/>
        <v>0</v>
      </c>
      <c r="B1283" s="53">
        <f>COUNTIF($A$4:$A1283,1)</f>
        <v>3</v>
      </c>
    </row>
    <row r="1284" customHeight="1" spans="1:2">
      <c r="A1284" s="53">
        <f t="shared" si="23"/>
        <v>0</v>
      </c>
      <c r="B1284" s="53">
        <f>COUNTIF($A$4:$A1284,1)</f>
        <v>3</v>
      </c>
    </row>
    <row r="1285" customHeight="1" spans="1:2">
      <c r="A1285" s="53">
        <f t="shared" ref="A1285:A1348" si="24">IF(AND(C1285=$I$2,D1285=$J$2),1,0)</f>
        <v>0</v>
      </c>
      <c r="B1285" s="53">
        <f>COUNTIF($A$4:$A1285,1)</f>
        <v>3</v>
      </c>
    </row>
    <row r="1286" customHeight="1" spans="1:2">
      <c r="A1286" s="53">
        <f t="shared" si="24"/>
        <v>0</v>
      </c>
      <c r="B1286" s="53">
        <f>COUNTIF($A$4:$A1286,1)</f>
        <v>3</v>
      </c>
    </row>
    <row r="1287" customHeight="1" spans="1:2">
      <c r="A1287" s="53">
        <f t="shared" si="24"/>
        <v>0</v>
      </c>
      <c r="B1287" s="53">
        <f>COUNTIF($A$4:$A1287,1)</f>
        <v>3</v>
      </c>
    </row>
    <row r="1288" customHeight="1" spans="1:2">
      <c r="A1288" s="53">
        <f t="shared" si="24"/>
        <v>0</v>
      </c>
      <c r="B1288" s="53">
        <f>COUNTIF($A$4:$A1288,1)</f>
        <v>3</v>
      </c>
    </row>
    <row r="1289" customHeight="1" spans="1:2">
      <c r="A1289" s="53">
        <f t="shared" si="24"/>
        <v>0</v>
      </c>
      <c r="B1289" s="53">
        <f>COUNTIF($A$4:$A1289,1)</f>
        <v>3</v>
      </c>
    </row>
    <row r="1290" customHeight="1" spans="1:2">
      <c r="A1290" s="53">
        <f t="shared" si="24"/>
        <v>0</v>
      </c>
      <c r="B1290" s="53">
        <f>COUNTIF($A$4:$A1290,1)</f>
        <v>3</v>
      </c>
    </row>
    <row r="1291" customHeight="1" spans="1:2">
      <c r="A1291" s="53">
        <f t="shared" si="24"/>
        <v>0</v>
      </c>
      <c r="B1291" s="53">
        <f>COUNTIF($A$4:$A1291,1)</f>
        <v>3</v>
      </c>
    </row>
    <row r="1292" customHeight="1" spans="1:2">
      <c r="A1292" s="53">
        <f t="shared" si="24"/>
        <v>0</v>
      </c>
      <c r="B1292" s="53">
        <f>COUNTIF($A$4:$A1292,1)</f>
        <v>3</v>
      </c>
    </row>
    <row r="1293" customHeight="1" spans="1:2">
      <c r="A1293" s="53">
        <f t="shared" si="24"/>
        <v>0</v>
      </c>
      <c r="B1293" s="53">
        <f>COUNTIF($A$4:$A1293,1)</f>
        <v>3</v>
      </c>
    </row>
    <row r="1294" customHeight="1" spans="1:2">
      <c r="A1294" s="53">
        <f t="shared" si="24"/>
        <v>0</v>
      </c>
      <c r="B1294" s="53">
        <f>COUNTIF($A$4:$A1294,1)</f>
        <v>3</v>
      </c>
    </row>
    <row r="1295" customHeight="1" spans="1:2">
      <c r="A1295" s="53">
        <f t="shared" si="24"/>
        <v>0</v>
      </c>
      <c r="B1295" s="53">
        <f>COUNTIF($A$4:$A1295,1)</f>
        <v>3</v>
      </c>
    </row>
    <row r="1296" customHeight="1" spans="1:2">
      <c r="A1296" s="53">
        <f t="shared" si="24"/>
        <v>0</v>
      </c>
      <c r="B1296" s="53">
        <f>COUNTIF($A$4:$A1296,1)</f>
        <v>3</v>
      </c>
    </row>
    <row r="1297" customHeight="1" spans="1:2">
      <c r="A1297" s="53">
        <f t="shared" si="24"/>
        <v>0</v>
      </c>
      <c r="B1297" s="53">
        <f>COUNTIF($A$4:$A1297,1)</f>
        <v>3</v>
      </c>
    </row>
    <row r="1298" customHeight="1" spans="1:2">
      <c r="A1298" s="53">
        <f t="shared" si="24"/>
        <v>0</v>
      </c>
      <c r="B1298" s="53">
        <f>COUNTIF($A$4:$A1298,1)</f>
        <v>3</v>
      </c>
    </row>
    <row r="1299" customHeight="1" spans="1:2">
      <c r="A1299" s="53">
        <f t="shared" si="24"/>
        <v>0</v>
      </c>
      <c r="B1299" s="53">
        <f>COUNTIF($A$4:$A1299,1)</f>
        <v>3</v>
      </c>
    </row>
    <row r="1300" customHeight="1" spans="1:2">
      <c r="A1300" s="53">
        <f t="shared" si="24"/>
        <v>0</v>
      </c>
      <c r="B1300" s="53">
        <f>COUNTIF($A$4:$A1300,1)</f>
        <v>3</v>
      </c>
    </row>
    <row r="1301" customHeight="1" spans="1:2">
      <c r="A1301" s="53">
        <f t="shared" si="24"/>
        <v>0</v>
      </c>
      <c r="B1301" s="53">
        <f>COUNTIF($A$4:$A1301,1)</f>
        <v>3</v>
      </c>
    </row>
    <row r="1302" customHeight="1" spans="1:2">
      <c r="A1302" s="53">
        <f t="shared" si="24"/>
        <v>0</v>
      </c>
      <c r="B1302" s="53">
        <f>COUNTIF($A$4:$A1302,1)</f>
        <v>3</v>
      </c>
    </row>
    <row r="1303" customHeight="1" spans="1:2">
      <c r="A1303" s="53">
        <f t="shared" si="24"/>
        <v>0</v>
      </c>
      <c r="B1303" s="53">
        <f>COUNTIF($A$4:$A1303,1)</f>
        <v>3</v>
      </c>
    </row>
    <row r="1304" customHeight="1" spans="1:2">
      <c r="A1304" s="53">
        <f t="shared" si="24"/>
        <v>0</v>
      </c>
      <c r="B1304" s="53">
        <f>COUNTIF($A$4:$A1304,1)</f>
        <v>3</v>
      </c>
    </row>
    <row r="1305" customHeight="1" spans="1:2">
      <c r="A1305" s="53">
        <f t="shared" si="24"/>
        <v>0</v>
      </c>
      <c r="B1305" s="53">
        <f>COUNTIF($A$4:$A1305,1)</f>
        <v>3</v>
      </c>
    </row>
    <row r="1306" customHeight="1" spans="1:2">
      <c r="A1306" s="53">
        <f t="shared" si="24"/>
        <v>0</v>
      </c>
      <c r="B1306" s="53">
        <f>COUNTIF($A$4:$A1306,1)</f>
        <v>3</v>
      </c>
    </row>
    <row r="1307" customHeight="1" spans="1:2">
      <c r="A1307" s="53">
        <f t="shared" si="24"/>
        <v>0</v>
      </c>
      <c r="B1307" s="53">
        <f>COUNTIF($A$4:$A1307,1)</f>
        <v>3</v>
      </c>
    </row>
    <row r="1308" customHeight="1" spans="1:2">
      <c r="A1308" s="53">
        <f t="shared" si="24"/>
        <v>0</v>
      </c>
      <c r="B1308" s="53">
        <f>COUNTIF($A$4:$A1308,1)</f>
        <v>3</v>
      </c>
    </row>
    <row r="1309" customHeight="1" spans="1:2">
      <c r="A1309" s="53">
        <f t="shared" si="24"/>
        <v>0</v>
      </c>
      <c r="B1309" s="53">
        <f>COUNTIF($A$4:$A1309,1)</f>
        <v>3</v>
      </c>
    </row>
    <row r="1310" customHeight="1" spans="1:2">
      <c r="A1310" s="53">
        <f t="shared" si="24"/>
        <v>0</v>
      </c>
      <c r="B1310" s="53">
        <f>COUNTIF($A$4:$A1310,1)</f>
        <v>3</v>
      </c>
    </row>
    <row r="1311" customHeight="1" spans="1:2">
      <c r="A1311" s="53">
        <f t="shared" si="24"/>
        <v>0</v>
      </c>
      <c r="B1311" s="53">
        <f>COUNTIF($A$4:$A1311,1)</f>
        <v>3</v>
      </c>
    </row>
    <row r="1312" customHeight="1" spans="1:2">
      <c r="A1312" s="53">
        <f t="shared" si="24"/>
        <v>0</v>
      </c>
      <c r="B1312" s="53">
        <f>COUNTIF($A$4:$A1312,1)</f>
        <v>3</v>
      </c>
    </row>
    <row r="1313" customHeight="1" spans="1:2">
      <c r="A1313" s="53">
        <f t="shared" si="24"/>
        <v>0</v>
      </c>
      <c r="B1313" s="53">
        <f>COUNTIF($A$4:$A1313,1)</f>
        <v>3</v>
      </c>
    </row>
    <row r="1314" customHeight="1" spans="1:2">
      <c r="A1314" s="53">
        <f t="shared" si="24"/>
        <v>0</v>
      </c>
      <c r="B1314" s="53">
        <f>COUNTIF($A$4:$A1314,1)</f>
        <v>3</v>
      </c>
    </row>
    <row r="1315" customHeight="1" spans="1:2">
      <c r="A1315" s="53">
        <f t="shared" si="24"/>
        <v>0</v>
      </c>
      <c r="B1315" s="53">
        <f>COUNTIF($A$4:$A1315,1)</f>
        <v>3</v>
      </c>
    </row>
    <row r="1316" customHeight="1" spans="1:2">
      <c r="A1316" s="53">
        <f t="shared" si="24"/>
        <v>0</v>
      </c>
      <c r="B1316" s="53">
        <f>COUNTIF($A$4:$A1316,1)</f>
        <v>3</v>
      </c>
    </row>
    <row r="1317" customHeight="1" spans="1:2">
      <c r="A1317" s="53">
        <f t="shared" si="24"/>
        <v>0</v>
      </c>
      <c r="B1317" s="53">
        <f>COUNTIF($A$4:$A1317,1)</f>
        <v>3</v>
      </c>
    </row>
    <row r="1318" customHeight="1" spans="1:2">
      <c r="A1318" s="53">
        <f t="shared" si="24"/>
        <v>0</v>
      </c>
      <c r="B1318" s="53">
        <f>COUNTIF($A$4:$A1318,1)</f>
        <v>3</v>
      </c>
    </row>
    <row r="1319" customHeight="1" spans="1:2">
      <c r="A1319" s="53">
        <f t="shared" si="24"/>
        <v>0</v>
      </c>
      <c r="B1319" s="53">
        <f>COUNTIF($A$4:$A1319,1)</f>
        <v>3</v>
      </c>
    </row>
    <row r="1320" customHeight="1" spans="1:2">
      <c r="A1320" s="53">
        <f t="shared" si="24"/>
        <v>0</v>
      </c>
      <c r="B1320" s="53">
        <f>COUNTIF($A$4:$A1320,1)</f>
        <v>3</v>
      </c>
    </row>
    <row r="1321" customHeight="1" spans="1:2">
      <c r="A1321" s="53">
        <f t="shared" si="24"/>
        <v>0</v>
      </c>
      <c r="B1321" s="53">
        <f>COUNTIF($A$4:$A1321,1)</f>
        <v>3</v>
      </c>
    </row>
    <row r="1322" customHeight="1" spans="1:2">
      <c r="A1322" s="53">
        <f t="shared" si="24"/>
        <v>0</v>
      </c>
      <c r="B1322" s="53">
        <f>COUNTIF($A$4:$A1322,1)</f>
        <v>3</v>
      </c>
    </row>
    <row r="1323" customHeight="1" spans="1:2">
      <c r="A1323" s="53">
        <f t="shared" si="24"/>
        <v>0</v>
      </c>
      <c r="B1323" s="53">
        <f>COUNTIF($A$4:$A1323,1)</f>
        <v>3</v>
      </c>
    </row>
    <row r="1324" customHeight="1" spans="1:2">
      <c r="A1324" s="53">
        <f t="shared" si="24"/>
        <v>0</v>
      </c>
      <c r="B1324" s="53">
        <f>COUNTIF($A$4:$A1324,1)</f>
        <v>3</v>
      </c>
    </row>
    <row r="1325" customHeight="1" spans="1:2">
      <c r="A1325" s="53">
        <f t="shared" si="24"/>
        <v>0</v>
      </c>
      <c r="B1325" s="53">
        <f>COUNTIF($A$4:$A1325,1)</f>
        <v>3</v>
      </c>
    </row>
    <row r="1326" customHeight="1" spans="1:2">
      <c r="A1326" s="53">
        <f t="shared" si="24"/>
        <v>0</v>
      </c>
      <c r="B1326" s="53">
        <f>COUNTIF($A$4:$A1326,1)</f>
        <v>3</v>
      </c>
    </row>
    <row r="1327" customHeight="1" spans="1:2">
      <c r="A1327" s="53">
        <f t="shared" si="24"/>
        <v>0</v>
      </c>
      <c r="B1327" s="53">
        <f>COUNTIF($A$4:$A1327,1)</f>
        <v>3</v>
      </c>
    </row>
    <row r="1328" customHeight="1" spans="1:2">
      <c r="A1328" s="53">
        <f t="shared" si="24"/>
        <v>0</v>
      </c>
      <c r="B1328" s="53">
        <f>COUNTIF($A$4:$A1328,1)</f>
        <v>3</v>
      </c>
    </row>
    <row r="1329" customHeight="1" spans="1:2">
      <c r="A1329" s="53">
        <f t="shared" si="24"/>
        <v>0</v>
      </c>
      <c r="B1329" s="53">
        <f>COUNTIF($A$4:$A1329,1)</f>
        <v>3</v>
      </c>
    </row>
    <row r="1330" customHeight="1" spans="1:2">
      <c r="A1330" s="53">
        <f t="shared" si="24"/>
        <v>0</v>
      </c>
      <c r="B1330" s="53">
        <f>COUNTIF($A$4:$A1330,1)</f>
        <v>3</v>
      </c>
    </row>
    <row r="1331" customHeight="1" spans="1:2">
      <c r="A1331" s="53">
        <f t="shared" si="24"/>
        <v>0</v>
      </c>
      <c r="B1331" s="53">
        <f>COUNTIF($A$4:$A1331,1)</f>
        <v>3</v>
      </c>
    </row>
    <row r="1332" customHeight="1" spans="1:2">
      <c r="A1332" s="53">
        <f t="shared" si="24"/>
        <v>0</v>
      </c>
      <c r="B1332" s="53">
        <f>COUNTIF($A$4:$A1332,1)</f>
        <v>3</v>
      </c>
    </row>
    <row r="1333" customHeight="1" spans="1:2">
      <c r="A1333" s="53">
        <f t="shared" si="24"/>
        <v>0</v>
      </c>
      <c r="B1333" s="53">
        <f>COUNTIF($A$4:$A1333,1)</f>
        <v>3</v>
      </c>
    </row>
    <row r="1334" customHeight="1" spans="1:2">
      <c r="A1334" s="53">
        <f t="shared" si="24"/>
        <v>0</v>
      </c>
      <c r="B1334" s="53">
        <f>COUNTIF($A$4:$A1334,1)</f>
        <v>3</v>
      </c>
    </row>
    <row r="1335" customHeight="1" spans="1:2">
      <c r="A1335" s="53">
        <f t="shared" si="24"/>
        <v>0</v>
      </c>
      <c r="B1335" s="53">
        <f>COUNTIF($A$4:$A1335,1)</f>
        <v>3</v>
      </c>
    </row>
    <row r="1336" customHeight="1" spans="1:2">
      <c r="A1336" s="53">
        <f t="shared" si="24"/>
        <v>0</v>
      </c>
      <c r="B1336" s="53">
        <f>COUNTIF($A$4:$A1336,1)</f>
        <v>3</v>
      </c>
    </row>
    <row r="1337" customHeight="1" spans="1:2">
      <c r="A1337" s="53">
        <f t="shared" si="24"/>
        <v>0</v>
      </c>
      <c r="B1337" s="53">
        <f>COUNTIF($A$4:$A1337,1)</f>
        <v>3</v>
      </c>
    </row>
    <row r="1338" customHeight="1" spans="1:2">
      <c r="A1338" s="53">
        <f t="shared" si="24"/>
        <v>0</v>
      </c>
      <c r="B1338" s="53">
        <f>COUNTIF($A$4:$A1338,1)</f>
        <v>3</v>
      </c>
    </row>
    <row r="1339" customHeight="1" spans="1:2">
      <c r="A1339" s="53">
        <f t="shared" si="24"/>
        <v>0</v>
      </c>
      <c r="B1339" s="53">
        <f>COUNTIF($A$4:$A1339,1)</f>
        <v>3</v>
      </c>
    </row>
    <row r="1340" customHeight="1" spans="1:2">
      <c r="A1340" s="53">
        <f t="shared" si="24"/>
        <v>0</v>
      </c>
      <c r="B1340" s="53">
        <f>COUNTIF($A$4:$A1340,1)</f>
        <v>3</v>
      </c>
    </row>
    <row r="1341" customHeight="1" spans="1:2">
      <c r="A1341" s="53">
        <f t="shared" si="24"/>
        <v>0</v>
      </c>
      <c r="B1341" s="53">
        <f>COUNTIF($A$4:$A1341,1)</f>
        <v>3</v>
      </c>
    </row>
    <row r="1342" customHeight="1" spans="1:2">
      <c r="A1342" s="53">
        <f t="shared" si="24"/>
        <v>0</v>
      </c>
      <c r="B1342" s="53">
        <f>COUNTIF($A$4:$A1342,1)</f>
        <v>3</v>
      </c>
    </row>
    <row r="1343" customHeight="1" spans="1:2">
      <c r="A1343" s="53">
        <f t="shared" si="24"/>
        <v>0</v>
      </c>
      <c r="B1343" s="53">
        <f>COUNTIF($A$4:$A1343,1)</f>
        <v>3</v>
      </c>
    </row>
    <row r="1344" customHeight="1" spans="1:2">
      <c r="A1344" s="53">
        <f t="shared" si="24"/>
        <v>0</v>
      </c>
      <c r="B1344" s="53">
        <f>COUNTIF($A$4:$A1344,1)</f>
        <v>3</v>
      </c>
    </row>
    <row r="1345" customHeight="1" spans="1:2">
      <c r="A1345" s="53">
        <f t="shared" si="24"/>
        <v>0</v>
      </c>
      <c r="B1345" s="53">
        <f>COUNTIF($A$4:$A1345,1)</f>
        <v>3</v>
      </c>
    </row>
    <row r="1346" customHeight="1" spans="1:2">
      <c r="A1346" s="53">
        <f t="shared" si="24"/>
        <v>0</v>
      </c>
      <c r="B1346" s="53">
        <f>COUNTIF($A$4:$A1346,1)</f>
        <v>3</v>
      </c>
    </row>
    <row r="1347" customHeight="1" spans="1:2">
      <c r="A1347" s="53">
        <f t="shared" si="24"/>
        <v>0</v>
      </c>
      <c r="B1347" s="53">
        <f>COUNTIF($A$4:$A1347,1)</f>
        <v>3</v>
      </c>
    </row>
    <row r="1348" customHeight="1" spans="1:2">
      <c r="A1348" s="53">
        <f t="shared" si="24"/>
        <v>0</v>
      </c>
      <c r="B1348" s="53">
        <f>COUNTIF($A$4:$A1348,1)</f>
        <v>3</v>
      </c>
    </row>
    <row r="1349" customHeight="1" spans="1:2">
      <c r="A1349" s="53">
        <f t="shared" ref="A1349:A1412" si="25">IF(AND(C1349=$I$2,D1349=$J$2),1,0)</f>
        <v>0</v>
      </c>
      <c r="B1349" s="53">
        <f>COUNTIF($A$4:$A1349,1)</f>
        <v>3</v>
      </c>
    </row>
    <row r="1350" customHeight="1" spans="1:2">
      <c r="A1350" s="53">
        <f t="shared" si="25"/>
        <v>0</v>
      </c>
      <c r="B1350" s="53">
        <f>COUNTIF($A$4:$A1350,1)</f>
        <v>3</v>
      </c>
    </row>
    <row r="1351" customHeight="1" spans="1:2">
      <c r="A1351" s="53">
        <f t="shared" si="25"/>
        <v>0</v>
      </c>
      <c r="B1351" s="53">
        <f>COUNTIF($A$4:$A1351,1)</f>
        <v>3</v>
      </c>
    </row>
    <row r="1352" customHeight="1" spans="1:2">
      <c r="A1352" s="53">
        <f t="shared" si="25"/>
        <v>0</v>
      </c>
      <c r="B1352" s="53">
        <f>COUNTIF($A$4:$A1352,1)</f>
        <v>3</v>
      </c>
    </row>
    <row r="1353" customHeight="1" spans="1:2">
      <c r="A1353" s="53">
        <f t="shared" si="25"/>
        <v>0</v>
      </c>
      <c r="B1353" s="53">
        <f>COUNTIF($A$4:$A1353,1)</f>
        <v>3</v>
      </c>
    </row>
    <row r="1354" customHeight="1" spans="1:2">
      <c r="A1354" s="53">
        <f t="shared" si="25"/>
        <v>0</v>
      </c>
      <c r="B1354" s="53">
        <f>COUNTIF($A$4:$A1354,1)</f>
        <v>3</v>
      </c>
    </row>
    <row r="1355" customHeight="1" spans="1:2">
      <c r="A1355" s="53">
        <f t="shared" si="25"/>
        <v>0</v>
      </c>
      <c r="B1355" s="53">
        <f>COUNTIF($A$4:$A1355,1)</f>
        <v>3</v>
      </c>
    </row>
    <row r="1356" customHeight="1" spans="1:2">
      <c r="A1356" s="53">
        <f t="shared" si="25"/>
        <v>0</v>
      </c>
      <c r="B1356" s="53">
        <f>COUNTIF($A$4:$A1356,1)</f>
        <v>3</v>
      </c>
    </row>
    <row r="1357" customHeight="1" spans="1:2">
      <c r="A1357" s="53">
        <f t="shared" si="25"/>
        <v>0</v>
      </c>
      <c r="B1357" s="53">
        <f>COUNTIF($A$4:$A1357,1)</f>
        <v>3</v>
      </c>
    </row>
    <row r="1358" customHeight="1" spans="1:2">
      <c r="A1358" s="53">
        <f t="shared" si="25"/>
        <v>0</v>
      </c>
      <c r="B1358" s="53">
        <f>COUNTIF($A$4:$A1358,1)</f>
        <v>3</v>
      </c>
    </row>
    <row r="1359" customHeight="1" spans="1:2">
      <c r="A1359" s="53">
        <f t="shared" si="25"/>
        <v>0</v>
      </c>
      <c r="B1359" s="53">
        <f>COUNTIF($A$4:$A1359,1)</f>
        <v>3</v>
      </c>
    </row>
    <row r="1360" customHeight="1" spans="1:2">
      <c r="A1360" s="53">
        <f t="shared" si="25"/>
        <v>0</v>
      </c>
      <c r="B1360" s="53">
        <f>COUNTIF($A$4:$A1360,1)</f>
        <v>3</v>
      </c>
    </row>
    <row r="1361" customHeight="1" spans="1:2">
      <c r="A1361" s="53">
        <f t="shared" si="25"/>
        <v>0</v>
      </c>
      <c r="B1361" s="53">
        <f>COUNTIF($A$4:$A1361,1)</f>
        <v>3</v>
      </c>
    </row>
    <row r="1362" customHeight="1" spans="1:2">
      <c r="A1362" s="53">
        <f t="shared" si="25"/>
        <v>0</v>
      </c>
      <c r="B1362" s="53">
        <f>COUNTIF($A$4:$A1362,1)</f>
        <v>3</v>
      </c>
    </row>
    <row r="1363" customHeight="1" spans="1:2">
      <c r="A1363" s="53">
        <f t="shared" si="25"/>
        <v>0</v>
      </c>
      <c r="B1363" s="53">
        <f>COUNTIF($A$4:$A1363,1)</f>
        <v>3</v>
      </c>
    </row>
    <row r="1364" customHeight="1" spans="1:2">
      <c r="A1364" s="53">
        <f t="shared" si="25"/>
        <v>0</v>
      </c>
      <c r="B1364" s="53">
        <f>COUNTIF($A$4:$A1364,1)</f>
        <v>3</v>
      </c>
    </row>
    <row r="1365" customHeight="1" spans="1:2">
      <c r="A1365" s="53">
        <f t="shared" si="25"/>
        <v>0</v>
      </c>
      <c r="B1365" s="53">
        <f>COUNTIF($A$4:$A1365,1)</f>
        <v>3</v>
      </c>
    </row>
    <row r="1366" customHeight="1" spans="1:2">
      <c r="A1366" s="53">
        <f t="shared" si="25"/>
        <v>0</v>
      </c>
      <c r="B1366" s="53">
        <f>COUNTIF($A$4:$A1366,1)</f>
        <v>3</v>
      </c>
    </row>
    <row r="1367" customHeight="1" spans="1:2">
      <c r="A1367" s="53">
        <f t="shared" si="25"/>
        <v>0</v>
      </c>
      <c r="B1367" s="53">
        <f>COUNTIF($A$4:$A1367,1)</f>
        <v>3</v>
      </c>
    </row>
    <row r="1368" customHeight="1" spans="1:2">
      <c r="A1368" s="53">
        <f t="shared" si="25"/>
        <v>0</v>
      </c>
      <c r="B1368" s="53">
        <f>COUNTIF($A$4:$A1368,1)</f>
        <v>3</v>
      </c>
    </row>
    <row r="1369" customHeight="1" spans="1:2">
      <c r="A1369" s="53">
        <f t="shared" si="25"/>
        <v>0</v>
      </c>
      <c r="B1369" s="53">
        <f>COUNTIF($A$4:$A1369,1)</f>
        <v>3</v>
      </c>
    </row>
    <row r="1370" customHeight="1" spans="1:2">
      <c r="A1370" s="53">
        <f t="shared" si="25"/>
        <v>0</v>
      </c>
      <c r="B1370" s="53">
        <f>COUNTIF($A$4:$A1370,1)</f>
        <v>3</v>
      </c>
    </row>
    <row r="1371" customHeight="1" spans="1:2">
      <c r="A1371" s="53">
        <f t="shared" si="25"/>
        <v>0</v>
      </c>
      <c r="B1371" s="53">
        <f>COUNTIF($A$4:$A1371,1)</f>
        <v>3</v>
      </c>
    </row>
    <row r="1372" customHeight="1" spans="1:2">
      <c r="A1372" s="53">
        <f t="shared" si="25"/>
        <v>0</v>
      </c>
      <c r="B1372" s="53">
        <f>COUNTIF($A$4:$A1372,1)</f>
        <v>3</v>
      </c>
    </row>
    <row r="1373" customHeight="1" spans="1:2">
      <c r="A1373" s="53">
        <f t="shared" si="25"/>
        <v>0</v>
      </c>
      <c r="B1373" s="53">
        <f>COUNTIF($A$4:$A1373,1)</f>
        <v>3</v>
      </c>
    </row>
    <row r="1374" customHeight="1" spans="1:2">
      <c r="A1374" s="53">
        <f t="shared" si="25"/>
        <v>0</v>
      </c>
      <c r="B1374" s="53">
        <f>COUNTIF($A$4:$A1374,1)</f>
        <v>3</v>
      </c>
    </row>
    <row r="1375" customHeight="1" spans="1:2">
      <c r="A1375" s="53">
        <f t="shared" si="25"/>
        <v>0</v>
      </c>
      <c r="B1375" s="53">
        <f>COUNTIF($A$4:$A1375,1)</f>
        <v>3</v>
      </c>
    </row>
    <row r="1376" customHeight="1" spans="1:2">
      <c r="A1376" s="53">
        <f t="shared" si="25"/>
        <v>0</v>
      </c>
      <c r="B1376" s="53">
        <f>COUNTIF($A$4:$A1376,1)</f>
        <v>3</v>
      </c>
    </row>
    <row r="1377" customHeight="1" spans="1:2">
      <c r="A1377" s="53">
        <f t="shared" si="25"/>
        <v>0</v>
      </c>
      <c r="B1377" s="53">
        <f>COUNTIF($A$4:$A1377,1)</f>
        <v>3</v>
      </c>
    </row>
    <row r="1378" customHeight="1" spans="1:2">
      <c r="A1378" s="53">
        <f t="shared" si="25"/>
        <v>0</v>
      </c>
      <c r="B1378" s="53">
        <f>COUNTIF($A$4:$A1378,1)</f>
        <v>3</v>
      </c>
    </row>
    <row r="1379" customHeight="1" spans="1:2">
      <c r="A1379" s="53">
        <f t="shared" si="25"/>
        <v>0</v>
      </c>
      <c r="B1379" s="53">
        <f>COUNTIF($A$4:$A1379,1)</f>
        <v>3</v>
      </c>
    </row>
    <row r="1380" customHeight="1" spans="1:2">
      <c r="A1380" s="53">
        <f t="shared" si="25"/>
        <v>0</v>
      </c>
      <c r="B1380" s="53">
        <f>COUNTIF($A$4:$A1380,1)</f>
        <v>3</v>
      </c>
    </row>
    <row r="1381" customHeight="1" spans="1:2">
      <c r="A1381" s="53">
        <f t="shared" si="25"/>
        <v>0</v>
      </c>
      <c r="B1381" s="53">
        <f>COUNTIF($A$4:$A1381,1)</f>
        <v>3</v>
      </c>
    </row>
    <row r="1382" customHeight="1" spans="1:2">
      <c r="A1382" s="53">
        <f t="shared" si="25"/>
        <v>0</v>
      </c>
      <c r="B1382" s="53">
        <f>COUNTIF($A$4:$A1382,1)</f>
        <v>3</v>
      </c>
    </row>
    <row r="1383" customHeight="1" spans="1:2">
      <c r="A1383" s="53">
        <f t="shared" si="25"/>
        <v>0</v>
      </c>
      <c r="B1383" s="53">
        <f>COUNTIF($A$4:$A1383,1)</f>
        <v>3</v>
      </c>
    </row>
    <row r="1384" customHeight="1" spans="1:2">
      <c r="A1384" s="53">
        <f t="shared" si="25"/>
        <v>0</v>
      </c>
      <c r="B1384" s="53">
        <f>COUNTIF($A$4:$A1384,1)</f>
        <v>3</v>
      </c>
    </row>
    <row r="1385" customHeight="1" spans="1:2">
      <c r="A1385" s="53">
        <f t="shared" si="25"/>
        <v>0</v>
      </c>
      <c r="B1385" s="53">
        <f>COUNTIF($A$4:$A1385,1)</f>
        <v>3</v>
      </c>
    </row>
    <row r="1386" customHeight="1" spans="1:2">
      <c r="A1386" s="53">
        <f t="shared" si="25"/>
        <v>0</v>
      </c>
      <c r="B1386" s="53">
        <f>COUNTIF($A$4:$A1386,1)</f>
        <v>3</v>
      </c>
    </row>
    <row r="1387" customHeight="1" spans="1:2">
      <c r="A1387" s="53">
        <f t="shared" si="25"/>
        <v>0</v>
      </c>
      <c r="B1387" s="53">
        <f>COUNTIF($A$4:$A1387,1)</f>
        <v>3</v>
      </c>
    </row>
    <row r="1388" customHeight="1" spans="1:2">
      <c r="A1388" s="53">
        <f t="shared" si="25"/>
        <v>0</v>
      </c>
      <c r="B1388" s="53">
        <f>COUNTIF($A$4:$A1388,1)</f>
        <v>3</v>
      </c>
    </row>
    <row r="1389" customHeight="1" spans="1:2">
      <c r="A1389" s="53">
        <f t="shared" si="25"/>
        <v>0</v>
      </c>
      <c r="B1389" s="53">
        <f>COUNTIF($A$4:$A1389,1)</f>
        <v>3</v>
      </c>
    </row>
    <row r="1390" customHeight="1" spans="1:2">
      <c r="A1390" s="53">
        <f t="shared" si="25"/>
        <v>0</v>
      </c>
      <c r="B1390" s="53">
        <f>COUNTIF($A$4:$A1390,1)</f>
        <v>3</v>
      </c>
    </row>
    <row r="1391" customHeight="1" spans="1:2">
      <c r="A1391" s="53">
        <f t="shared" si="25"/>
        <v>0</v>
      </c>
      <c r="B1391" s="53">
        <f>COUNTIF($A$4:$A1391,1)</f>
        <v>3</v>
      </c>
    </row>
    <row r="1392" customHeight="1" spans="1:2">
      <c r="A1392" s="53">
        <f t="shared" si="25"/>
        <v>0</v>
      </c>
      <c r="B1392" s="53">
        <f>COUNTIF($A$4:$A1392,1)</f>
        <v>3</v>
      </c>
    </row>
    <row r="1393" customHeight="1" spans="1:2">
      <c r="A1393" s="53">
        <f t="shared" si="25"/>
        <v>0</v>
      </c>
      <c r="B1393" s="53">
        <f>COUNTIF($A$4:$A1393,1)</f>
        <v>3</v>
      </c>
    </row>
    <row r="1394" customHeight="1" spans="1:2">
      <c r="A1394" s="53">
        <f t="shared" si="25"/>
        <v>0</v>
      </c>
      <c r="B1394" s="53">
        <f>COUNTIF($A$4:$A1394,1)</f>
        <v>3</v>
      </c>
    </row>
    <row r="1395" customHeight="1" spans="1:2">
      <c r="A1395" s="53">
        <f t="shared" si="25"/>
        <v>0</v>
      </c>
      <c r="B1395" s="53">
        <f>COUNTIF($A$4:$A1395,1)</f>
        <v>3</v>
      </c>
    </row>
    <row r="1396" customHeight="1" spans="1:2">
      <c r="A1396" s="53">
        <f t="shared" si="25"/>
        <v>0</v>
      </c>
      <c r="B1396" s="53">
        <f>COUNTIF($A$4:$A1396,1)</f>
        <v>3</v>
      </c>
    </row>
    <row r="1397" customHeight="1" spans="1:2">
      <c r="A1397" s="53">
        <f t="shared" si="25"/>
        <v>0</v>
      </c>
      <c r="B1397" s="53">
        <f>COUNTIF($A$4:$A1397,1)</f>
        <v>3</v>
      </c>
    </row>
    <row r="1398" customHeight="1" spans="1:2">
      <c r="A1398" s="53">
        <f t="shared" si="25"/>
        <v>0</v>
      </c>
      <c r="B1398" s="53">
        <f>COUNTIF($A$4:$A1398,1)</f>
        <v>3</v>
      </c>
    </row>
    <row r="1399" customHeight="1" spans="1:2">
      <c r="A1399" s="53">
        <f t="shared" si="25"/>
        <v>0</v>
      </c>
      <c r="B1399" s="53">
        <f>COUNTIF($A$4:$A1399,1)</f>
        <v>3</v>
      </c>
    </row>
    <row r="1400" customHeight="1" spans="1:2">
      <c r="A1400" s="53">
        <f t="shared" si="25"/>
        <v>0</v>
      </c>
      <c r="B1400" s="53">
        <f>COUNTIF($A$4:$A1400,1)</f>
        <v>3</v>
      </c>
    </row>
    <row r="1401" customHeight="1" spans="1:2">
      <c r="A1401" s="53">
        <f t="shared" si="25"/>
        <v>0</v>
      </c>
      <c r="B1401" s="53">
        <f>COUNTIF($A$4:$A1401,1)</f>
        <v>3</v>
      </c>
    </row>
    <row r="1402" customHeight="1" spans="1:2">
      <c r="A1402" s="53">
        <f t="shared" si="25"/>
        <v>0</v>
      </c>
      <c r="B1402" s="53">
        <f>COUNTIF($A$4:$A1402,1)</f>
        <v>3</v>
      </c>
    </row>
    <row r="1403" customHeight="1" spans="1:2">
      <c r="A1403" s="53">
        <f t="shared" si="25"/>
        <v>0</v>
      </c>
      <c r="B1403" s="53">
        <f>COUNTIF($A$4:$A1403,1)</f>
        <v>3</v>
      </c>
    </row>
    <row r="1404" customHeight="1" spans="1:2">
      <c r="A1404" s="53">
        <f t="shared" si="25"/>
        <v>0</v>
      </c>
      <c r="B1404" s="53">
        <f>COUNTIF($A$4:$A1404,1)</f>
        <v>3</v>
      </c>
    </row>
    <row r="1405" customHeight="1" spans="1:2">
      <c r="A1405" s="53">
        <f t="shared" si="25"/>
        <v>0</v>
      </c>
      <c r="B1405" s="53">
        <f>COUNTIF($A$4:$A1405,1)</f>
        <v>3</v>
      </c>
    </row>
    <row r="1406" customHeight="1" spans="1:2">
      <c r="A1406" s="53">
        <f t="shared" si="25"/>
        <v>0</v>
      </c>
      <c r="B1406" s="53">
        <f>COUNTIF($A$4:$A1406,1)</f>
        <v>3</v>
      </c>
    </row>
    <row r="1407" customHeight="1" spans="1:2">
      <c r="A1407" s="53">
        <f t="shared" si="25"/>
        <v>0</v>
      </c>
      <c r="B1407" s="53">
        <f>COUNTIF($A$4:$A1407,1)</f>
        <v>3</v>
      </c>
    </row>
    <row r="1408" customHeight="1" spans="1:2">
      <c r="A1408" s="53">
        <f t="shared" si="25"/>
        <v>0</v>
      </c>
      <c r="B1408" s="53">
        <f>COUNTIF($A$4:$A1408,1)</f>
        <v>3</v>
      </c>
    </row>
    <row r="1409" customHeight="1" spans="1:2">
      <c r="A1409" s="53">
        <f t="shared" si="25"/>
        <v>0</v>
      </c>
      <c r="B1409" s="53">
        <f>COUNTIF($A$4:$A1409,1)</f>
        <v>3</v>
      </c>
    </row>
    <row r="1410" customHeight="1" spans="1:2">
      <c r="A1410" s="53">
        <f t="shared" si="25"/>
        <v>0</v>
      </c>
      <c r="B1410" s="53">
        <f>COUNTIF($A$4:$A1410,1)</f>
        <v>3</v>
      </c>
    </row>
    <row r="1411" customHeight="1" spans="1:2">
      <c r="A1411" s="53">
        <f t="shared" si="25"/>
        <v>0</v>
      </c>
      <c r="B1411" s="53">
        <f>COUNTIF($A$4:$A1411,1)</f>
        <v>3</v>
      </c>
    </row>
    <row r="1412" customHeight="1" spans="1:2">
      <c r="A1412" s="53">
        <f t="shared" si="25"/>
        <v>0</v>
      </c>
      <c r="B1412" s="53">
        <f>COUNTIF($A$4:$A1412,1)</f>
        <v>3</v>
      </c>
    </row>
    <row r="1413" customHeight="1" spans="1:2">
      <c r="A1413" s="53">
        <f t="shared" ref="A1413:A1476" si="26">IF(AND(C1413=$I$2,D1413=$J$2),1,0)</f>
        <v>0</v>
      </c>
      <c r="B1413" s="53">
        <f>COUNTIF($A$4:$A1413,1)</f>
        <v>3</v>
      </c>
    </row>
    <row r="1414" customHeight="1" spans="1:2">
      <c r="A1414" s="53">
        <f t="shared" si="26"/>
        <v>0</v>
      </c>
      <c r="B1414" s="53">
        <f>COUNTIF($A$4:$A1414,1)</f>
        <v>3</v>
      </c>
    </row>
    <row r="1415" customHeight="1" spans="1:2">
      <c r="A1415" s="53">
        <f t="shared" si="26"/>
        <v>0</v>
      </c>
      <c r="B1415" s="53">
        <f>COUNTIF($A$4:$A1415,1)</f>
        <v>3</v>
      </c>
    </row>
    <row r="1416" customHeight="1" spans="1:2">
      <c r="A1416" s="53">
        <f t="shared" si="26"/>
        <v>0</v>
      </c>
      <c r="B1416" s="53">
        <f>COUNTIF($A$4:$A1416,1)</f>
        <v>3</v>
      </c>
    </row>
    <row r="1417" customHeight="1" spans="1:2">
      <c r="A1417" s="53">
        <f t="shared" si="26"/>
        <v>0</v>
      </c>
      <c r="B1417" s="53">
        <f>COUNTIF($A$4:$A1417,1)</f>
        <v>3</v>
      </c>
    </row>
    <row r="1418" customHeight="1" spans="1:2">
      <c r="A1418" s="53">
        <f t="shared" si="26"/>
        <v>0</v>
      </c>
      <c r="B1418" s="53">
        <f>COUNTIF($A$4:$A1418,1)</f>
        <v>3</v>
      </c>
    </row>
    <row r="1419" customHeight="1" spans="1:2">
      <c r="A1419" s="53">
        <f t="shared" si="26"/>
        <v>0</v>
      </c>
      <c r="B1419" s="53">
        <f>COUNTIF($A$4:$A1419,1)</f>
        <v>3</v>
      </c>
    </row>
    <row r="1420" customHeight="1" spans="1:2">
      <c r="A1420" s="53">
        <f t="shared" si="26"/>
        <v>0</v>
      </c>
      <c r="B1420" s="53">
        <f>COUNTIF($A$4:$A1420,1)</f>
        <v>3</v>
      </c>
    </row>
    <row r="1421" customHeight="1" spans="1:2">
      <c r="A1421" s="53">
        <f t="shared" si="26"/>
        <v>0</v>
      </c>
      <c r="B1421" s="53">
        <f>COUNTIF($A$4:$A1421,1)</f>
        <v>3</v>
      </c>
    </row>
    <row r="1422" customHeight="1" spans="1:2">
      <c r="A1422" s="53">
        <f t="shared" si="26"/>
        <v>0</v>
      </c>
      <c r="B1422" s="53">
        <f>COUNTIF($A$4:$A1422,1)</f>
        <v>3</v>
      </c>
    </row>
    <row r="1423" customHeight="1" spans="1:2">
      <c r="A1423" s="53">
        <f t="shared" si="26"/>
        <v>0</v>
      </c>
      <c r="B1423" s="53">
        <f>COUNTIF($A$4:$A1423,1)</f>
        <v>3</v>
      </c>
    </row>
    <row r="1424" customHeight="1" spans="1:2">
      <c r="A1424" s="53">
        <f t="shared" si="26"/>
        <v>0</v>
      </c>
      <c r="B1424" s="53">
        <f>COUNTIF($A$4:$A1424,1)</f>
        <v>3</v>
      </c>
    </row>
    <row r="1425" customHeight="1" spans="1:2">
      <c r="A1425" s="53">
        <f t="shared" si="26"/>
        <v>0</v>
      </c>
      <c r="B1425" s="53">
        <f>COUNTIF($A$4:$A1425,1)</f>
        <v>3</v>
      </c>
    </row>
    <row r="1426" customHeight="1" spans="1:2">
      <c r="A1426" s="53">
        <f t="shared" si="26"/>
        <v>0</v>
      </c>
      <c r="B1426" s="53">
        <f>COUNTIF($A$4:$A1426,1)</f>
        <v>3</v>
      </c>
    </row>
    <row r="1427" customHeight="1" spans="1:2">
      <c r="A1427" s="53">
        <f t="shared" si="26"/>
        <v>0</v>
      </c>
      <c r="B1427" s="53">
        <f>COUNTIF($A$4:$A1427,1)</f>
        <v>3</v>
      </c>
    </row>
    <row r="1428" customHeight="1" spans="1:2">
      <c r="A1428" s="53">
        <f t="shared" si="26"/>
        <v>0</v>
      </c>
      <c r="B1428" s="53">
        <f>COUNTIF($A$4:$A1428,1)</f>
        <v>3</v>
      </c>
    </row>
    <row r="1429" customHeight="1" spans="1:2">
      <c r="A1429" s="53">
        <f t="shared" si="26"/>
        <v>0</v>
      </c>
      <c r="B1429" s="53">
        <f>COUNTIF($A$4:$A1429,1)</f>
        <v>3</v>
      </c>
    </row>
    <row r="1430" customHeight="1" spans="1:2">
      <c r="A1430" s="53">
        <f t="shared" si="26"/>
        <v>0</v>
      </c>
      <c r="B1430" s="53">
        <f>COUNTIF($A$4:$A1430,1)</f>
        <v>3</v>
      </c>
    </row>
    <row r="1431" customHeight="1" spans="1:2">
      <c r="A1431" s="53">
        <f t="shared" si="26"/>
        <v>0</v>
      </c>
      <c r="B1431" s="53">
        <f>COUNTIF($A$4:$A1431,1)</f>
        <v>3</v>
      </c>
    </row>
    <row r="1432" customHeight="1" spans="1:2">
      <c r="A1432" s="53">
        <f t="shared" si="26"/>
        <v>0</v>
      </c>
      <c r="B1432" s="53">
        <f>COUNTIF($A$4:$A1432,1)</f>
        <v>3</v>
      </c>
    </row>
    <row r="1433" customHeight="1" spans="1:2">
      <c r="A1433" s="53">
        <f t="shared" si="26"/>
        <v>0</v>
      </c>
      <c r="B1433" s="53">
        <f>COUNTIF($A$4:$A1433,1)</f>
        <v>3</v>
      </c>
    </row>
    <row r="1434" customHeight="1" spans="1:2">
      <c r="A1434" s="53">
        <f t="shared" si="26"/>
        <v>0</v>
      </c>
      <c r="B1434" s="53">
        <f>COUNTIF($A$4:$A1434,1)</f>
        <v>3</v>
      </c>
    </row>
    <row r="1435" customHeight="1" spans="1:2">
      <c r="A1435" s="53">
        <f t="shared" si="26"/>
        <v>0</v>
      </c>
      <c r="B1435" s="53">
        <f>COUNTIF($A$4:$A1435,1)</f>
        <v>3</v>
      </c>
    </row>
    <row r="1436" customHeight="1" spans="1:2">
      <c r="A1436" s="53">
        <f t="shared" si="26"/>
        <v>0</v>
      </c>
      <c r="B1436" s="53">
        <f>COUNTIF($A$4:$A1436,1)</f>
        <v>3</v>
      </c>
    </row>
    <row r="1437" customHeight="1" spans="1:2">
      <c r="A1437" s="53">
        <f t="shared" si="26"/>
        <v>0</v>
      </c>
      <c r="B1437" s="53">
        <f>COUNTIF($A$4:$A1437,1)</f>
        <v>3</v>
      </c>
    </row>
    <row r="1438" customHeight="1" spans="1:2">
      <c r="A1438" s="53">
        <f t="shared" si="26"/>
        <v>0</v>
      </c>
      <c r="B1438" s="53">
        <f>COUNTIF($A$4:$A1438,1)</f>
        <v>3</v>
      </c>
    </row>
    <row r="1439" customHeight="1" spans="1:2">
      <c r="A1439" s="53">
        <f t="shared" si="26"/>
        <v>0</v>
      </c>
      <c r="B1439" s="53">
        <f>COUNTIF($A$4:$A1439,1)</f>
        <v>3</v>
      </c>
    </row>
    <row r="1440" customHeight="1" spans="1:2">
      <c r="A1440" s="53">
        <f t="shared" si="26"/>
        <v>0</v>
      </c>
      <c r="B1440" s="53">
        <f>COUNTIF($A$4:$A1440,1)</f>
        <v>3</v>
      </c>
    </row>
    <row r="1441" customHeight="1" spans="1:2">
      <c r="A1441" s="53">
        <f t="shared" si="26"/>
        <v>0</v>
      </c>
      <c r="B1441" s="53">
        <f>COUNTIF($A$4:$A1441,1)</f>
        <v>3</v>
      </c>
    </row>
    <row r="1442" customHeight="1" spans="1:2">
      <c r="A1442" s="53">
        <f t="shared" si="26"/>
        <v>0</v>
      </c>
      <c r="B1442" s="53">
        <f>COUNTIF($A$4:$A1442,1)</f>
        <v>3</v>
      </c>
    </row>
    <row r="1443" customHeight="1" spans="1:2">
      <c r="A1443" s="53">
        <f t="shared" si="26"/>
        <v>0</v>
      </c>
      <c r="B1443" s="53">
        <f>COUNTIF($A$4:$A1443,1)</f>
        <v>3</v>
      </c>
    </row>
    <row r="1444" customHeight="1" spans="1:2">
      <c r="A1444" s="53">
        <f t="shared" si="26"/>
        <v>0</v>
      </c>
      <c r="B1444" s="53">
        <f>COUNTIF($A$4:$A1444,1)</f>
        <v>3</v>
      </c>
    </row>
    <row r="1445" customHeight="1" spans="1:2">
      <c r="A1445" s="53">
        <f t="shared" si="26"/>
        <v>0</v>
      </c>
      <c r="B1445" s="53">
        <f>COUNTIF($A$4:$A1445,1)</f>
        <v>3</v>
      </c>
    </row>
    <row r="1446" customHeight="1" spans="1:2">
      <c r="A1446" s="53">
        <f t="shared" si="26"/>
        <v>0</v>
      </c>
      <c r="B1446" s="53">
        <f>COUNTIF($A$4:$A1446,1)</f>
        <v>3</v>
      </c>
    </row>
    <row r="1447" customHeight="1" spans="1:2">
      <c r="A1447" s="53">
        <f t="shared" si="26"/>
        <v>0</v>
      </c>
      <c r="B1447" s="53">
        <f>COUNTIF($A$4:$A1447,1)</f>
        <v>3</v>
      </c>
    </row>
    <row r="1448" customHeight="1" spans="1:2">
      <c r="A1448" s="53">
        <f t="shared" si="26"/>
        <v>0</v>
      </c>
      <c r="B1448" s="53">
        <f>COUNTIF($A$4:$A1448,1)</f>
        <v>3</v>
      </c>
    </row>
    <row r="1449" customHeight="1" spans="1:2">
      <c r="A1449" s="53">
        <f t="shared" si="26"/>
        <v>0</v>
      </c>
      <c r="B1449" s="53">
        <f>COUNTIF($A$4:$A1449,1)</f>
        <v>3</v>
      </c>
    </row>
    <row r="1450" customHeight="1" spans="1:2">
      <c r="A1450" s="53">
        <f t="shared" si="26"/>
        <v>0</v>
      </c>
      <c r="B1450" s="53">
        <f>COUNTIF($A$4:$A1450,1)</f>
        <v>3</v>
      </c>
    </row>
    <row r="1451" customHeight="1" spans="1:2">
      <c r="A1451" s="53">
        <f t="shared" si="26"/>
        <v>0</v>
      </c>
      <c r="B1451" s="53">
        <f>COUNTIF($A$4:$A1451,1)</f>
        <v>3</v>
      </c>
    </row>
    <row r="1452" customHeight="1" spans="1:2">
      <c r="A1452" s="53">
        <f t="shared" si="26"/>
        <v>0</v>
      </c>
      <c r="B1452" s="53">
        <f>COUNTIF($A$4:$A1452,1)</f>
        <v>3</v>
      </c>
    </row>
    <row r="1453" customHeight="1" spans="1:2">
      <c r="A1453" s="53">
        <f t="shared" si="26"/>
        <v>0</v>
      </c>
      <c r="B1453" s="53">
        <f>COUNTIF($A$4:$A1453,1)</f>
        <v>3</v>
      </c>
    </row>
    <row r="1454" customHeight="1" spans="1:2">
      <c r="A1454" s="53">
        <f t="shared" si="26"/>
        <v>0</v>
      </c>
      <c r="B1454" s="53">
        <f>COUNTIF($A$4:$A1454,1)</f>
        <v>3</v>
      </c>
    </row>
    <row r="1455" customHeight="1" spans="1:2">
      <c r="A1455" s="53">
        <f t="shared" si="26"/>
        <v>0</v>
      </c>
      <c r="B1455" s="53">
        <f>COUNTIF($A$4:$A1455,1)</f>
        <v>3</v>
      </c>
    </row>
    <row r="1456" customHeight="1" spans="1:2">
      <c r="A1456" s="53">
        <f t="shared" si="26"/>
        <v>0</v>
      </c>
      <c r="B1456" s="53">
        <f>COUNTIF($A$4:$A1456,1)</f>
        <v>3</v>
      </c>
    </row>
    <row r="1457" customHeight="1" spans="1:2">
      <c r="A1457" s="53">
        <f t="shared" si="26"/>
        <v>0</v>
      </c>
      <c r="B1457" s="53">
        <f>COUNTIF($A$4:$A1457,1)</f>
        <v>3</v>
      </c>
    </row>
    <row r="1458" customHeight="1" spans="1:2">
      <c r="A1458" s="53">
        <f t="shared" si="26"/>
        <v>0</v>
      </c>
      <c r="B1458" s="53">
        <f>COUNTIF($A$4:$A1458,1)</f>
        <v>3</v>
      </c>
    </row>
    <row r="1459" customHeight="1" spans="1:2">
      <c r="A1459" s="53">
        <f t="shared" si="26"/>
        <v>0</v>
      </c>
      <c r="B1459" s="53">
        <f>COUNTIF($A$4:$A1459,1)</f>
        <v>3</v>
      </c>
    </row>
    <row r="1460" customHeight="1" spans="1:2">
      <c r="A1460" s="53">
        <f t="shared" si="26"/>
        <v>0</v>
      </c>
      <c r="B1460" s="53">
        <f>COUNTIF($A$4:$A1460,1)</f>
        <v>3</v>
      </c>
    </row>
    <row r="1461" customHeight="1" spans="1:2">
      <c r="A1461" s="53">
        <f t="shared" si="26"/>
        <v>0</v>
      </c>
      <c r="B1461" s="53">
        <f>COUNTIF($A$4:$A1461,1)</f>
        <v>3</v>
      </c>
    </row>
    <row r="1462" customHeight="1" spans="1:2">
      <c r="A1462" s="53">
        <f t="shared" si="26"/>
        <v>0</v>
      </c>
      <c r="B1462" s="53">
        <f>COUNTIF($A$4:$A1462,1)</f>
        <v>3</v>
      </c>
    </row>
    <row r="1463" customHeight="1" spans="1:2">
      <c r="A1463" s="53">
        <f t="shared" si="26"/>
        <v>0</v>
      </c>
      <c r="B1463" s="53">
        <f>COUNTIF($A$4:$A1463,1)</f>
        <v>3</v>
      </c>
    </row>
    <row r="1464" customHeight="1" spans="1:2">
      <c r="A1464" s="53">
        <f t="shared" si="26"/>
        <v>0</v>
      </c>
      <c r="B1464" s="53">
        <f>COUNTIF($A$4:$A1464,1)</f>
        <v>3</v>
      </c>
    </row>
    <row r="1465" customHeight="1" spans="1:2">
      <c r="A1465" s="53">
        <f t="shared" si="26"/>
        <v>0</v>
      </c>
      <c r="B1465" s="53">
        <f>COUNTIF($A$4:$A1465,1)</f>
        <v>3</v>
      </c>
    </row>
    <row r="1466" customHeight="1" spans="1:2">
      <c r="A1466" s="53">
        <f t="shared" si="26"/>
        <v>0</v>
      </c>
      <c r="B1466" s="53">
        <f>COUNTIF($A$4:$A1466,1)</f>
        <v>3</v>
      </c>
    </row>
    <row r="1467" customHeight="1" spans="1:2">
      <c r="A1467" s="53">
        <f t="shared" si="26"/>
        <v>0</v>
      </c>
      <c r="B1467" s="53">
        <f>COUNTIF($A$4:$A1467,1)</f>
        <v>3</v>
      </c>
    </row>
    <row r="1468" customHeight="1" spans="1:2">
      <c r="A1468" s="53">
        <f t="shared" si="26"/>
        <v>0</v>
      </c>
      <c r="B1468" s="53">
        <f>COUNTIF($A$4:$A1468,1)</f>
        <v>3</v>
      </c>
    </row>
    <row r="1469" customHeight="1" spans="1:2">
      <c r="A1469" s="53">
        <f t="shared" si="26"/>
        <v>0</v>
      </c>
      <c r="B1469" s="53">
        <f>COUNTIF($A$4:$A1469,1)</f>
        <v>3</v>
      </c>
    </row>
    <row r="1470" customHeight="1" spans="1:2">
      <c r="A1470" s="53">
        <f t="shared" si="26"/>
        <v>0</v>
      </c>
      <c r="B1470" s="53">
        <f>COUNTIF($A$4:$A1470,1)</f>
        <v>3</v>
      </c>
    </row>
    <row r="1471" customHeight="1" spans="1:2">
      <c r="A1471" s="53">
        <f t="shared" si="26"/>
        <v>0</v>
      </c>
      <c r="B1471" s="53">
        <f>COUNTIF($A$4:$A1471,1)</f>
        <v>3</v>
      </c>
    </row>
    <row r="1472" customHeight="1" spans="1:2">
      <c r="A1472" s="53">
        <f t="shared" si="26"/>
        <v>0</v>
      </c>
      <c r="B1472" s="53">
        <f>COUNTIF($A$4:$A1472,1)</f>
        <v>3</v>
      </c>
    </row>
    <row r="1473" customHeight="1" spans="1:2">
      <c r="A1473" s="53">
        <f t="shared" si="26"/>
        <v>0</v>
      </c>
      <c r="B1473" s="53">
        <f>COUNTIF($A$4:$A1473,1)</f>
        <v>3</v>
      </c>
    </row>
    <row r="1474" customHeight="1" spans="1:2">
      <c r="A1474" s="53">
        <f t="shared" si="26"/>
        <v>0</v>
      </c>
      <c r="B1474" s="53">
        <f>COUNTIF($A$4:$A1474,1)</f>
        <v>3</v>
      </c>
    </row>
    <row r="1475" customHeight="1" spans="1:2">
      <c r="A1475" s="53">
        <f t="shared" si="26"/>
        <v>0</v>
      </c>
      <c r="B1475" s="53">
        <f>COUNTIF($A$4:$A1475,1)</f>
        <v>3</v>
      </c>
    </row>
    <row r="1476" customHeight="1" spans="1:2">
      <c r="A1476" s="53">
        <f t="shared" si="26"/>
        <v>0</v>
      </c>
      <c r="B1476" s="53">
        <f>COUNTIF($A$4:$A1476,1)</f>
        <v>3</v>
      </c>
    </row>
    <row r="1477" customHeight="1" spans="1:2">
      <c r="A1477" s="53">
        <f t="shared" ref="A1477:A1540" si="27">IF(AND(C1477=$I$2,D1477=$J$2),1,0)</f>
        <v>0</v>
      </c>
      <c r="B1477" s="53">
        <f>COUNTIF($A$4:$A1477,1)</f>
        <v>3</v>
      </c>
    </row>
    <row r="1478" customHeight="1" spans="1:2">
      <c r="A1478" s="53">
        <f t="shared" si="27"/>
        <v>0</v>
      </c>
      <c r="B1478" s="53">
        <f>COUNTIF($A$4:$A1478,1)</f>
        <v>3</v>
      </c>
    </row>
    <row r="1479" customHeight="1" spans="1:2">
      <c r="A1479" s="53">
        <f t="shared" si="27"/>
        <v>0</v>
      </c>
      <c r="B1479" s="53">
        <f>COUNTIF($A$4:$A1479,1)</f>
        <v>3</v>
      </c>
    </row>
    <row r="1480" customHeight="1" spans="1:2">
      <c r="A1480" s="53">
        <f t="shared" si="27"/>
        <v>0</v>
      </c>
      <c r="B1480" s="53">
        <f>COUNTIF($A$4:$A1480,1)</f>
        <v>3</v>
      </c>
    </row>
    <row r="1481" customHeight="1" spans="1:2">
      <c r="A1481" s="53">
        <f t="shared" si="27"/>
        <v>0</v>
      </c>
      <c r="B1481" s="53">
        <f>COUNTIF($A$4:$A1481,1)</f>
        <v>3</v>
      </c>
    </row>
    <row r="1482" customHeight="1" spans="1:2">
      <c r="A1482" s="53">
        <f t="shared" si="27"/>
        <v>0</v>
      </c>
      <c r="B1482" s="53">
        <f>COUNTIF($A$4:$A1482,1)</f>
        <v>3</v>
      </c>
    </row>
    <row r="1483" customHeight="1" spans="1:2">
      <c r="A1483" s="53">
        <f t="shared" si="27"/>
        <v>0</v>
      </c>
      <c r="B1483" s="53">
        <f>COUNTIF($A$4:$A1483,1)</f>
        <v>3</v>
      </c>
    </row>
    <row r="1484" customHeight="1" spans="1:2">
      <c r="A1484" s="53">
        <f t="shared" si="27"/>
        <v>0</v>
      </c>
      <c r="B1484" s="53">
        <f>COUNTIF($A$4:$A1484,1)</f>
        <v>3</v>
      </c>
    </row>
    <row r="1485" customHeight="1" spans="1:2">
      <c r="A1485" s="53">
        <f t="shared" si="27"/>
        <v>0</v>
      </c>
      <c r="B1485" s="53">
        <f>COUNTIF($A$4:$A1485,1)</f>
        <v>3</v>
      </c>
    </row>
    <row r="1486" customHeight="1" spans="1:2">
      <c r="A1486" s="53">
        <f t="shared" si="27"/>
        <v>0</v>
      </c>
      <c r="B1486" s="53">
        <f>COUNTIF($A$4:$A1486,1)</f>
        <v>3</v>
      </c>
    </row>
    <row r="1487" customHeight="1" spans="1:2">
      <c r="A1487" s="53">
        <f t="shared" si="27"/>
        <v>0</v>
      </c>
      <c r="B1487" s="53">
        <f>COUNTIF($A$4:$A1487,1)</f>
        <v>3</v>
      </c>
    </row>
    <row r="1488" customHeight="1" spans="1:2">
      <c r="A1488" s="53">
        <f t="shared" si="27"/>
        <v>0</v>
      </c>
      <c r="B1488" s="53">
        <f>COUNTIF($A$4:$A1488,1)</f>
        <v>3</v>
      </c>
    </row>
    <row r="1489" customHeight="1" spans="1:2">
      <c r="A1489" s="53">
        <f t="shared" si="27"/>
        <v>0</v>
      </c>
      <c r="B1489" s="53">
        <f>COUNTIF($A$4:$A1489,1)</f>
        <v>3</v>
      </c>
    </row>
    <row r="1490" customHeight="1" spans="1:2">
      <c r="A1490" s="53">
        <f t="shared" si="27"/>
        <v>0</v>
      </c>
      <c r="B1490" s="53">
        <f>COUNTIF($A$4:$A1490,1)</f>
        <v>3</v>
      </c>
    </row>
    <row r="1491" customHeight="1" spans="1:2">
      <c r="A1491" s="53">
        <f t="shared" si="27"/>
        <v>0</v>
      </c>
      <c r="B1491" s="53">
        <f>COUNTIF($A$4:$A1491,1)</f>
        <v>3</v>
      </c>
    </row>
    <row r="1492" customHeight="1" spans="1:2">
      <c r="A1492" s="53">
        <f t="shared" si="27"/>
        <v>0</v>
      </c>
      <c r="B1492" s="53">
        <f>COUNTIF($A$4:$A1492,1)</f>
        <v>3</v>
      </c>
    </row>
    <row r="1493" customHeight="1" spans="1:2">
      <c r="A1493" s="53">
        <f t="shared" si="27"/>
        <v>0</v>
      </c>
      <c r="B1493" s="53">
        <f>COUNTIF($A$4:$A1493,1)</f>
        <v>3</v>
      </c>
    </row>
    <row r="1494" customHeight="1" spans="1:2">
      <c r="A1494" s="53">
        <f t="shared" si="27"/>
        <v>0</v>
      </c>
      <c r="B1494" s="53">
        <f>COUNTIF($A$4:$A1494,1)</f>
        <v>3</v>
      </c>
    </row>
    <row r="1495" customHeight="1" spans="1:2">
      <c r="A1495" s="53">
        <f t="shared" si="27"/>
        <v>0</v>
      </c>
      <c r="B1495" s="53">
        <f>COUNTIF($A$4:$A1495,1)</f>
        <v>3</v>
      </c>
    </row>
    <row r="1496" customHeight="1" spans="1:2">
      <c r="A1496" s="53">
        <f t="shared" si="27"/>
        <v>0</v>
      </c>
      <c r="B1496" s="53">
        <f>COUNTIF($A$4:$A1496,1)</f>
        <v>3</v>
      </c>
    </row>
    <row r="1497" customHeight="1" spans="1:2">
      <c r="A1497" s="53">
        <f t="shared" si="27"/>
        <v>0</v>
      </c>
      <c r="B1497" s="53">
        <f>COUNTIF($A$4:$A1497,1)</f>
        <v>3</v>
      </c>
    </row>
    <row r="1498" customHeight="1" spans="1:2">
      <c r="A1498" s="53">
        <f t="shared" si="27"/>
        <v>0</v>
      </c>
      <c r="B1498" s="53">
        <f>COUNTIF($A$4:$A1498,1)</f>
        <v>3</v>
      </c>
    </row>
    <row r="1499" customHeight="1" spans="1:2">
      <c r="A1499" s="53">
        <f t="shared" si="27"/>
        <v>0</v>
      </c>
      <c r="B1499" s="53">
        <f>COUNTIF($A$4:$A1499,1)</f>
        <v>3</v>
      </c>
    </row>
    <row r="1500" customHeight="1" spans="1:2">
      <c r="A1500" s="53">
        <f t="shared" si="27"/>
        <v>0</v>
      </c>
      <c r="B1500" s="53">
        <f>COUNTIF($A$4:$A1500,1)</f>
        <v>3</v>
      </c>
    </row>
    <row r="1501" customHeight="1" spans="1:2">
      <c r="A1501" s="53">
        <f t="shared" si="27"/>
        <v>0</v>
      </c>
      <c r="B1501" s="53">
        <f>COUNTIF($A$4:$A1501,1)</f>
        <v>3</v>
      </c>
    </row>
    <row r="1502" customHeight="1" spans="1:2">
      <c r="A1502" s="53">
        <f t="shared" si="27"/>
        <v>0</v>
      </c>
      <c r="B1502" s="53">
        <f>COUNTIF($A$4:$A1502,1)</f>
        <v>3</v>
      </c>
    </row>
    <row r="1503" customHeight="1" spans="1:2">
      <c r="A1503" s="53">
        <f t="shared" si="27"/>
        <v>0</v>
      </c>
      <c r="B1503" s="53">
        <f>COUNTIF($A$4:$A1503,1)</f>
        <v>3</v>
      </c>
    </row>
    <row r="1504" customHeight="1" spans="1:2">
      <c r="A1504" s="53">
        <f t="shared" si="27"/>
        <v>0</v>
      </c>
      <c r="B1504" s="53">
        <f>COUNTIF($A$4:$A1504,1)</f>
        <v>3</v>
      </c>
    </row>
    <row r="1505" customHeight="1" spans="1:2">
      <c r="A1505" s="53">
        <f t="shared" si="27"/>
        <v>0</v>
      </c>
      <c r="B1505" s="53">
        <f>COUNTIF($A$4:$A1505,1)</f>
        <v>3</v>
      </c>
    </row>
    <row r="1506" customHeight="1" spans="1:2">
      <c r="A1506" s="53">
        <f t="shared" si="27"/>
        <v>0</v>
      </c>
      <c r="B1506" s="53">
        <f>COUNTIF($A$4:$A1506,1)</f>
        <v>3</v>
      </c>
    </row>
    <row r="1507" customHeight="1" spans="1:2">
      <c r="A1507" s="53">
        <f t="shared" si="27"/>
        <v>0</v>
      </c>
      <c r="B1507" s="53">
        <f>COUNTIF($A$4:$A1507,1)</f>
        <v>3</v>
      </c>
    </row>
    <row r="1508" customHeight="1" spans="1:2">
      <c r="A1508" s="53">
        <f t="shared" si="27"/>
        <v>0</v>
      </c>
      <c r="B1508" s="53">
        <f>COUNTIF($A$4:$A1508,1)</f>
        <v>3</v>
      </c>
    </row>
    <row r="1509" customHeight="1" spans="1:2">
      <c r="A1509" s="53">
        <f t="shared" si="27"/>
        <v>0</v>
      </c>
      <c r="B1509" s="53">
        <f>COUNTIF($A$4:$A1509,1)</f>
        <v>3</v>
      </c>
    </row>
    <row r="1510" customHeight="1" spans="1:2">
      <c r="A1510" s="53">
        <f t="shared" si="27"/>
        <v>0</v>
      </c>
      <c r="B1510" s="53">
        <f>COUNTIF($A$4:$A1510,1)</f>
        <v>3</v>
      </c>
    </row>
    <row r="1511" customHeight="1" spans="1:2">
      <c r="A1511" s="53">
        <f t="shared" si="27"/>
        <v>0</v>
      </c>
      <c r="B1511" s="53">
        <f>COUNTIF($A$4:$A1511,1)</f>
        <v>3</v>
      </c>
    </row>
    <row r="1512" customHeight="1" spans="1:2">
      <c r="A1512" s="53">
        <f t="shared" si="27"/>
        <v>0</v>
      </c>
      <c r="B1512" s="53">
        <f>COUNTIF($A$4:$A1512,1)</f>
        <v>3</v>
      </c>
    </row>
    <row r="1513" customHeight="1" spans="1:2">
      <c r="A1513" s="53">
        <f t="shared" si="27"/>
        <v>0</v>
      </c>
      <c r="B1513" s="53">
        <f>COUNTIF($A$4:$A1513,1)</f>
        <v>3</v>
      </c>
    </row>
    <row r="1514" customHeight="1" spans="1:2">
      <c r="A1514" s="53">
        <f t="shared" si="27"/>
        <v>0</v>
      </c>
      <c r="B1514" s="53">
        <f>COUNTIF($A$4:$A1514,1)</f>
        <v>3</v>
      </c>
    </row>
    <row r="1515" customHeight="1" spans="1:2">
      <c r="A1515" s="53">
        <f t="shared" si="27"/>
        <v>0</v>
      </c>
      <c r="B1515" s="53">
        <f>COUNTIF($A$4:$A1515,1)</f>
        <v>3</v>
      </c>
    </row>
    <row r="1516" customHeight="1" spans="1:2">
      <c r="A1516" s="53">
        <f t="shared" si="27"/>
        <v>0</v>
      </c>
      <c r="B1516" s="53">
        <f>COUNTIF($A$4:$A1516,1)</f>
        <v>3</v>
      </c>
    </row>
    <row r="1517" customHeight="1" spans="1:2">
      <c r="A1517" s="53">
        <f t="shared" si="27"/>
        <v>0</v>
      </c>
      <c r="B1517" s="53">
        <f>COUNTIF($A$4:$A1517,1)</f>
        <v>3</v>
      </c>
    </row>
    <row r="1518" customHeight="1" spans="1:2">
      <c r="A1518" s="53">
        <f t="shared" si="27"/>
        <v>0</v>
      </c>
      <c r="B1518" s="53">
        <f>COUNTIF($A$4:$A1518,1)</f>
        <v>3</v>
      </c>
    </row>
    <row r="1519" customHeight="1" spans="1:2">
      <c r="A1519" s="53">
        <f t="shared" si="27"/>
        <v>0</v>
      </c>
      <c r="B1519" s="53">
        <f>COUNTIF($A$4:$A1519,1)</f>
        <v>3</v>
      </c>
    </row>
    <row r="1520" customHeight="1" spans="1:2">
      <c r="A1520" s="53">
        <f t="shared" si="27"/>
        <v>0</v>
      </c>
      <c r="B1520" s="53">
        <f>COUNTIF($A$4:$A1520,1)</f>
        <v>3</v>
      </c>
    </row>
    <row r="1521" customHeight="1" spans="1:2">
      <c r="A1521" s="53">
        <f t="shared" si="27"/>
        <v>0</v>
      </c>
      <c r="B1521" s="53">
        <f>COUNTIF($A$4:$A1521,1)</f>
        <v>3</v>
      </c>
    </row>
    <row r="1522" customHeight="1" spans="1:2">
      <c r="A1522" s="53">
        <f t="shared" si="27"/>
        <v>0</v>
      </c>
      <c r="B1522" s="53">
        <f>COUNTIF($A$4:$A1522,1)</f>
        <v>3</v>
      </c>
    </row>
    <row r="1523" customHeight="1" spans="1:2">
      <c r="A1523" s="53">
        <f t="shared" si="27"/>
        <v>0</v>
      </c>
      <c r="B1523" s="53">
        <f>COUNTIF($A$4:$A1523,1)</f>
        <v>3</v>
      </c>
    </row>
    <row r="1524" customHeight="1" spans="1:2">
      <c r="A1524" s="53">
        <f t="shared" si="27"/>
        <v>0</v>
      </c>
      <c r="B1524" s="53">
        <f>COUNTIF($A$4:$A1524,1)</f>
        <v>3</v>
      </c>
    </row>
    <row r="1525" customHeight="1" spans="1:2">
      <c r="A1525" s="53">
        <f t="shared" si="27"/>
        <v>0</v>
      </c>
      <c r="B1525" s="53">
        <f>COUNTIF($A$4:$A1525,1)</f>
        <v>3</v>
      </c>
    </row>
    <row r="1526" customHeight="1" spans="1:2">
      <c r="A1526" s="53">
        <f t="shared" si="27"/>
        <v>0</v>
      </c>
      <c r="B1526" s="53">
        <f>COUNTIF($A$4:$A1526,1)</f>
        <v>3</v>
      </c>
    </row>
    <row r="1527" customHeight="1" spans="1:2">
      <c r="A1527" s="53">
        <f t="shared" si="27"/>
        <v>0</v>
      </c>
      <c r="B1527" s="53">
        <f>COUNTIF($A$4:$A1527,1)</f>
        <v>3</v>
      </c>
    </row>
    <row r="1528" customHeight="1" spans="1:2">
      <c r="A1528" s="53">
        <f t="shared" si="27"/>
        <v>0</v>
      </c>
      <c r="B1528" s="53">
        <f>COUNTIF($A$4:$A1528,1)</f>
        <v>3</v>
      </c>
    </row>
    <row r="1529" customHeight="1" spans="1:2">
      <c r="A1529" s="53">
        <f t="shared" si="27"/>
        <v>0</v>
      </c>
      <c r="B1529" s="53">
        <f>COUNTIF($A$4:$A1529,1)</f>
        <v>3</v>
      </c>
    </row>
    <row r="1530" customHeight="1" spans="1:2">
      <c r="A1530" s="53">
        <f t="shared" si="27"/>
        <v>0</v>
      </c>
      <c r="B1530" s="53">
        <f>COUNTIF($A$4:$A1530,1)</f>
        <v>3</v>
      </c>
    </row>
    <row r="1531" customHeight="1" spans="1:2">
      <c r="A1531" s="53">
        <f t="shared" si="27"/>
        <v>0</v>
      </c>
      <c r="B1531" s="53">
        <f>COUNTIF($A$4:$A1531,1)</f>
        <v>3</v>
      </c>
    </row>
    <row r="1532" customHeight="1" spans="1:2">
      <c r="A1532" s="53">
        <f t="shared" si="27"/>
        <v>0</v>
      </c>
      <c r="B1532" s="53">
        <f>COUNTIF($A$4:$A1532,1)</f>
        <v>3</v>
      </c>
    </row>
    <row r="1533" customHeight="1" spans="1:2">
      <c r="A1533" s="53">
        <f t="shared" si="27"/>
        <v>0</v>
      </c>
      <c r="B1533" s="53">
        <f>COUNTIF($A$4:$A1533,1)</f>
        <v>3</v>
      </c>
    </row>
    <row r="1534" customHeight="1" spans="1:2">
      <c r="A1534" s="53">
        <f t="shared" si="27"/>
        <v>0</v>
      </c>
      <c r="B1534" s="53">
        <f>COUNTIF($A$4:$A1534,1)</f>
        <v>3</v>
      </c>
    </row>
    <row r="1535" customHeight="1" spans="1:2">
      <c r="A1535" s="53">
        <f t="shared" si="27"/>
        <v>0</v>
      </c>
      <c r="B1535" s="53">
        <f>COUNTIF($A$4:$A1535,1)</f>
        <v>3</v>
      </c>
    </row>
    <row r="1536" customHeight="1" spans="1:2">
      <c r="A1536" s="53">
        <f t="shared" si="27"/>
        <v>0</v>
      </c>
      <c r="B1536" s="53">
        <f>COUNTIF($A$4:$A1536,1)</f>
        <v>3</v>
      </c>
    </row>
    <row r="1537" customHeight="1" spans="1:2">
      <c r="A1537" s="53">
        <f t="shared" si="27"/>
        <v>0</v>
      </c>
      <c r="B1537" s="53">
        <f>COUNTIF($A$4:$A1537,1)</f>
        <v>3</v>
      </c>
    </row>
    <row r="1538" customHeight="1" spans="1:2">
      <c r="A1538" s="53">
        <f t="shared" si="27"/>
        <v>0</v>
      </c>
      <c r="B1538" s="53">
        <f>COUNTIF($A$4:$A1538,1)</f>
        <v>3</v>
      </c>
    </row>
    <row r="1539" customHeight="1" spans="1:2">
      <c r="A1539" s="53">
        <f t="shared" si="27"/>
        <v>0</v>
      </c>
      <c r="B1539" s="53">
        <f>COUNTIF($A$4:$A1539,1)</f>
        <v>3</v>
      </c>
    </row>
    <row r="1540" customHeight="1" spans="1:2">
      <c r="A1540" s="53">
        <f t="shared" si="27"/>
        <v>0</v>
      </c>
      <c r="B1540" s="53">
        <f>COUNTIF($A$4:$A1540,1)</f>
        <v>3</v>
      </c>
    </row>
    <row r="1541" customHeight="1" spans="1:2">
      <c r="A1541" s="53">
        <f t="shared" ref="A1541:A1604" si="28">IF(AND(C1541=$I$2,D1541=$J$2),1,0)</f>
        <v>0</v>
      </c>
      <c r="B1541" s="53">
        <f>COUNTIF($A$4:$A1541,1)</f>
        <v>3</v>
      </c>
    </row>
    <row r="1542" customHeight="1" spans="1:2">
      <c r="A1542" s="53">
        <f t="shared" si="28"/>
        <v>0</v>
      </c>
      <c r="B1542" s="53">
        <f>COUNTIF($A$4:$A1542,1)</f>
        <v>3</v>
      </c>
    </row>
    <row r="1543" customHeight="1" spans="1:2">
      <c r="A1543" s="53">
        <f t="shared" si="28"/>
        <v>0</v>
      </c>
      <c r="B1543" s="53">
        <f>COUNTIF($A$4:$A1543,1)</f>
        <v>3</v>
      </c>
    </row>
    <row r="1544" customHeight="1" spans="1:2">
      <c r="A1544" s="53">
        <f t="shared" si="28"/>
        <v>0</v>
      </c>
      <c r="B1544" s="53">
        <f>COUNTIF($A$4:$A1544,1)</f>
        <v>3</v>
      </c>
    </row>
    <row r="1545" customHeight="1" spans="1:2">
      <c r="A1545" s="53">
        <f t="shared" si="28"/>
        <v>0</v>
      </c>
      <c r="B1545" s="53">
        <f>COUNTIF($A$4:$A1545,1)</f>
        <v>3</v>
      </c>
    </row>
    <row r="1546" customHeight="1" spans="1:2">
      <c r="A1546" s="53">
        <f t="shared" si="28"/>
        <v>0</v>
      </c>
      <c r="B1546" s="53">
        <f>COUNTIF($A$4:$A1546,1)</f>
        <v>3</v>
      </c>
    </row>
    <row r="1547" customHeight="1" spans="1:2">
      <c r="A1547" s="53">
        <f t="shared" si="28"/>
        <v>0</v>
      </c>
      <c r="B1547" s="53">
        <f>COUNTIF($A$4:$A1547,1)</f>
        <v>3</v>
      </c>
    </row>
    <row r="1548" customHeight="1" spans="1:2">
      <c r="A1548" s="53">
        <f t="shared" si="28"/>
        <v>0</v>
      </c>
      <c r="B1548" s="53">
        <f>COUNTIF($A$4:$A1548,1)</f>
        <v>3</v>
      </c>
    </row>
    <row r="1549" customHeight="1" spans="1:2">
      <c r="A1549" s="53">
        <f t="shared" si="28"/>
        <v>0</v>
      </c>
      <c r="B1549" s="53">
        <f>COUNTIF($A$4:$A1549,1)</f>
        <v>3</v>
      </c>
    </row>
    <row r="1550" customHeight="1" spans="1:2">
      <c r="A1550" s="53">
        <f t="shared" si="28"/>
        <v>0</v>
      </c>
      <c r="B1550" s="53">
        <f>COUNTIF($A$4:$A1550,1)</f>
        <v>3</v>
      </c>
    </row>
    <row r="1551" customHeight="1" spans="1:2">
      <c r="A1551" s="53">
        <f t="shared" si="28"/>
        <v>0</v>
      </c>
      <c r="B1551" s="53">
        <f>COUNTIF($A$4:$A1551,1)</f>
        <v>3</v>
      </c>
    </row>
    <row r="1552" customHeight="1" spans="1:2">
      <c r="A1552" s="53">
        <f t="shared" si="28"/>
        <v>0</v>
      </c>
      <c r="B1552" s="53">
        <f>COUNTIF($A$4:$A1552,1)</f>
        <v>3</v>
      </c>
    </row>
    <row r="1553" customHeight="1" spans="1:2">
      <c r="A1553" s="53">
        <f t="shared" si="28"/>
        <v>0</v>
      </c>
      <c r="B1553" s="53">
        <f>COUNTIF($A$4:$A1553,1)</f>
        <v>3</v>
      </c>
    </row>
    <row r="1554" customHeight="1" spans="1:2">
      <c r="A1554" s="53">
        <f t="shared" si="28"/>
        <v>0</v>
      </c>
      <c r="B1554" s="53">
        <f>COUNTIF($A$4:$A1554,1)</f>
        <v>3</v>
      </c>
    </row>
    <row r="1555" customHeight="1" spans="1:2">
      <c r="A1555" s="53">
        <f t="shared" si="28"/>
        <v>0</v>
      </c>
      <c r="B1555" s="53">
        <f>COUNTIF($A$4:$A1555,1)</f>
        <v>3</v>
      </c>
    </row>
    <row r="1556" customHeight="1" spans="1:2">
      <c r="A1556" s="53">
        <f t="shared" si="28"/>
        <v>0</v>
      </c>
      <c r="B1556" s="53">
        <f>COUNTIF($A$4:$A1556,1)</f>
        <v>3</v>
      </c>
    </row>
    <row r="1557" customHeight="1" spans="1:2">
      <c r="A1557" s="53">
        <f t="shared" si="28"/>
        <v>0</v>
      </c>
      <c r="B1557" s="53">
        <f>COUNTIF($A$4:$A1557,1)</f>
        <v>3</v>
      </c>
    </row>
    <row r="1558" customHeight="1" spans="1:2">
      <c r="A1558" s="53">
        <f t="shared" si="28"/>
        <v>0</v>
      </c>
      <c r="B1558" s="53">
        <f>COUNTIF($A$4:$A1558,1)</f>
        <v>3</v>
      </c>
    </row>
    <row r="1559" customHeight="1" spans="1:2">
      <c r="A1559" s="53">
        <f t="shared" si="28"/>
        <v>0</v>
      </c>
      <c r="B1559" s="53">
        <f>COUNTIF($A$4:$A1559,1)</f>
        <v>3</v>
      </c>
    </row>
    <row r="1560" customHeight="1" spans="1:2">
      <c r="A1560" s="53">
        <f t="shared" si="28"/>
        <v>0</v>
      </c>
      <c r="B1560" s="53">
        <f>COUNTIF($A$4:$A1560,1)</f>
        <v>3</v>
      </c>
    </row>
    <row r="1561" customHeight="1" spans="1:2">
      <c r="A1561" s="53">
        <f t="shared" si="28"/>
        <v>0</v>
      </c>
      <c r="B1561" s="53">
        <f>COUNTIF($A$4:$A1561,1)</f>
        <v>3</v>
      </c>
    </row>
    <row r="1562" customHeight="1" spans="1:2">
      <c r="A1562" s="53">
        <f t="shared" si="28"/>
        <v>0</v>
      </c>
      <c r="B1562" s="53">
        <f>COUNTIF($A$4:$A1562,1)</f>
        <v>3</v>
      </c>
    </row>
    <row r="1563" customHeight="1" spans="1:2">
      <c r="A1563" s="53">
        <f t="shared" si="28"/>
        <v>0</v>
      </c>
      <c r="B1563" s="53">
        <f>COUNTIF($A$4:$A1563,1)</f>
        <v>3</v>
      </c>
    </row>
    <row r="1564" customHeight="1" spans="1:2">
      <c r="A1564" s="53">
        <f t="shared" si="28"/>
        <v>0</v>
      </c>
      <c r="B1564" s="53">
        <f>COUNTIF($A$4:$A1564,1)</f>
        <v>3</v>
      </c>
    </row>
    <row r="1565" customHeight="1" spans="1:2">
      <c r="A1565" s="53">
        <f t="shared" si="28"/>
        <v>0</v>
      </c>
      <c r="B1565" s="53">
        <f>COUNTIF($A$4:$A1565,1)</f>
        <v>3</v>
      </c>
    </row>
    <row r="1566" customHeight="1" spans="1:2">
      <c r="A1566" s="53">
        <f t="shared" si="28"/>
        <v>0</v>
      </c>
      <c r="B1566" s="53">
        <f>COUNTIF($A$4:$A1566,1)</f>
        <v>3</v>
      </c>
    </row>
    <row r="1567" customHeight="1" spans="1:2">
      <c r="A1567" s="53">
        <f t="shared" si="28"/>
        <v>0</v>
      </c>
      <c r="B1567" s="53">
        <f>COUNTIF($A$4:$A1567,1)</f>
        <v>3</v>
      </c>
    </row>
    <row r="1568" customHeight="1" spans="1:2">
      <c r="A1568" s="53">
        <f t="shared" si="28"/>
        <v>0</v>
      </c>
      <c r="B1568" s="53">
        <f>COUNTIF($A$4:$A1568,1)</f>
        <v>3</v>
      </c>
    </row>
    <row r="1569" customHeight="1" spans="1:2">
      <c r="A1569" s="53">
        <f t="shared" si="28"/>
        <v>0</v>
      </c>
      <c r="B1569" s="53">
        <f>COUNTIF($A$4:$A1569,1)</f>
        <v>3</v>
      </c>
    </row>
    <row r="1570" customHeight="1" spans="1:2">
      <c r="A1570" s="53">
        <f t="shared" si="28"/>
        <v>0</v>
      </c>
      <c r="B1570" s="53">
        <f>COUNTIF($A$4:$A1570,1)</f>
        <v>3</v>
      </c>
    </row>
    <row r="1571" customHeight="1" spans="1:2">
      <c r="A1571" s="53">
        <f t="shared" si="28"/>
        <v>0</v>
      </c>
      <c r="B1571" s="53">
        <f>COUNTIF($A$4:$A1571,1)</f>
        <v>3</v>
      </c>
    </row>
    <row r="1572" customHeight="1" spans="1:2">
      <c r="A1572" s="53">
        <f t="shared" si="28"/>
        <v>0</v>
      </c>
      <c r="B1572" s="53">
        <f>COUNTIF($A$4:$A1572,1)</f>
        <v>3</v>
      </c>
    </row>
    <row r="1573" customHeight="1" spans="1:2">
      <c r="A1573" s="53">
        <f t="shared" si="28"/>
        <v>0</v>
      </c>
      <c r="B1573" s="53">
        <f>COUNTIF($A$4:$A1573,1)</f>
        <v>3</v>
      </c>
    </row>
    <row r="1574" customHeight="1" spans="1:2">
      <c r="A1574" s="53">
        <f t="shared" si="28"/>
        <v>0</v>
      </c>
      <c r="B1574" s="53">
        <f>COUNTIF($A$4:$A1574,1)</f>
        <v>3</v>
      </c>
    </row>
    <row r="1575" customHeight="1" spans="1:2">
      <c r="A1575" s="53">
        <f t="shared" si="28"/>
        <v>0</v>
      </c>
      <c r="B1575" s="53">
        <f>COUNTIF($A$4:$A1575,1)</f>
        <v>3</v>
      </c>
    </row>
    <row r="1576" customHeight="1" spans="1:2">
      <c r="A1576" s="53">
        <f t="shared" si="28"/>
        <v>0</v>
      </c>
      <c r="B1576" s="53">
        <f>COUNTIF($A$4:$A1576,1)</f>
        <v>3</v>
      </c>
    </row>
    <row r="1577" customHeight="1" spans="1:2">
      <c r="A1577" s="53">
        <f t="shared" si="28"/>
        <v>0</v>
      </c>
      <c r="B1577" s="53">
        <f>COUNTIF($A$4:$A1577,1)</f>
        <v>3</v>
      </c>
    </row>
    <row r="1578" customHeight="1" spans="1:2">
      <c r="A1578" s="53">
        <f t="shared" si="28"/>
        <v>0</v>
      </c>
      <c r="B1578" s="53">
        <f>COUNTIF($A$4:$A1578,1)</f>
        <v>3</v>
      </c>
    </row>
    <row r="1579" customHeight="1" spans="1:2">
      <c r="A1579" s="53">
        <f t="shared" si="28"/>
        <v>0</v>
      </c>
      <c r="B1579" s="53">
        <f>COUNTIF($A$4:$A1579,1)</f>
        <v>3</v>
      </c>
    </row>
    <row r="1580" customHeight="1" spans="1:2">
      <c r="A1580" s="53">
        <f t="shared" si="28"/>
        <v>0</v>
      </c>
      <c r="B1580" s="53">
        <f>COUNTIF($A$4:$A1580,1)</f>
        <v>3</v>
      </c>
    </row>
    <row r="1581" customHeight="1" spans="1:2">
      <c r="A1581" s="53">
        <f t="shared" si="28"/>
        <v>0</v>
      </c>
      <c r="B1581" s="53">
        <f>COUNTIF($A$4:$A1581,1)</f>
        <v>3</v>
      </c>
    </row>
    <row r="1582" customHeight="1" spans="1:2">
      <c r="A1582" s="53">
        <f t="shared" si="28"/>
        <v>0</v>
      </c>
      <c r="B1582" s="53">
        <f>COUNTIF($A$4:$A1582,1)</f>
        <v>3</v>
      </c>
    </row>
    <row r="1583" customHeight="1" spans="1:2">
      <c r="A1583" s="53">
        <f t="shared" si="28"/>
        <v>0</v>
      </c>
      <c r="B1583" s="53">
        <f>COUNTIF($A$4:$A1583,1)</f>
        <v>3</v>
      </c>
    </row>
    <row r="1584" customHeight="1" spans="1:2">
      <c r="A1584" s="53">
        <f t="shared" si="28"/>
        <v>0</v>
      </c>
      <c r="B1584" s="53">
        <f>COUNTIF($A$4:$A1584,1)</f>
        <v>3</v>
      </c>
    </row>
    <row r="1585" customHeight="1" spans="1:2">
      <c r="A1585" s="53">
        <f t="shared" si="28"/>
        <v>0</v>
      </c>
      <c r="B1585" s="53">
        <f>COUNTIF($A$4:$A1585,1)</f>
        <v>3</v>
      </c>
    </row>
    <row r="1586" customHeight="1" spans="1:2">
      <c r="A1586" s="53">
        <f t="shared" si="28"/>
        <v>0</v>
      </c>
      <c r="B1586" s="53">
        <f>COUNTIF($A$4:$A1586,1)</f>
        <v>3</v>
      </c>
    </row>
    <row r="1587" customHeight="1" spans="1:2">
      <c r="A1587" s="53">
        <f t="shared" si="28"/>
        <v>0</v>
      </c>
      <c r="B1587" s="53">
        <f>COUNTIF($A$4:$A1587,1)</f>
        <v>3</v>
      </c>
    </row>
    <row r="1588" customHeight="1" spans="1:2">
      <c r="A1588" s="53">
        <f t="shared" si="28"/>
        <v>0</v>
      </c>
      <c r="B1588" s="53">
        <f>COUNTIF($A$4:$A1588,1)</f>
        <v>3</v>
      </c>
    </row>
    <row r="1589" customHeight="1" spans="1:2">
      <c r="A1589" s="53">
        <f t="shared" si="28"/>
        <v>0</v>
      </c>
      <c r="B1589" s="53">
        <f>COUNTIF($A$4:$A1589,1)</f>
        <v>3</v>
      </c>
    </row>
    <row r="1590" customHeight="1" spans="1:2">
      <c r="A1590" s="53">
        <f t="shared" si="28"/>
        <v>0</v>
      </c>
      <c r="B1590" s="53">
        <f>COUNTIF($A$4:$A1590,1)</f>
        <v>3</v>
      </c>
    </row>
    <row r="1591" customHeight="1" spans="1:2">
      <c r="A1591" s="53">
        <f t="shared" si="28"/>
        <v>0</v>
      </c>
      <c r="B1591" s="53">
        <f>COUNTIF($A$4:$A1591,1)</f>
        <v>3</v>
      </c>
    </row>
    <row r="1592" customHeight="1" spans="1:2">
      <c r="A1592" s="53">
        <f t="shared" si="28"/>
        <v>0</v>
      </c>
      <c r="B1592" s="53">
        <f>COUNTIF($A$4:$A1592,1)</f>
        <v>3</v>
      </c>
    </row>
    <row r="1593" customHeight="1" spans="1:2">
      <c r="A1593" s="53">
        <f t="shared" si="28"/>
        <v>0</v>
      </c>
      <c r="B1593" s="53">
        <f>COUNTIF($A$4:$A1593,1)</f>
        <v>3</v>
      </c>
    </row>
    <row r="1594" customHeight="1" spans="1:2">
      <c r="A1594" s="53">
        <f t="shared" si="28"/>
        <v>0</v>
      </c>
      <c r="B1594" s="53">
        <f>COUNTIF($A$4:$A1594,1)</f>
        <v>3</v>
      </c>
    </row>
    <row r="1595" customHeight="1" spans="1:2">
      <c r="A1595" s="53">
        <f t="shared" si="28"/>
        <v>0</v>
      </c>
      <c r="B1595" s="53">
        <f>COUNTIF($A$4:$A1595,1)</f>
        <v>3</v>
      </c>
    </row>
    <row r="1596" customHeight="1" spans="1:2">
      <c r="A1596" s="53">
        <f t="shared" si="28"/>
        <v>0</v>
      </c>
      <c r="B1596" s="53">
        <f>COUNTIF($A$4:$A1596,1)</f>
        <v>3</v>
      </c>
    </row>
    <row r="1597" customHeight="1" spans="1:2">
      <c r="A1597" s="53">
        <f t="shared" si="28"/>
        <v>0</v>
      </c>
      <c r="B1597" s="53">
        <f>COUNTIF($A$4:$A1597,1)</f>
        <v>3</v>
      </c>
    </row>
    <row r="1598" customHeight="1" spans="1:2">
      <c r="A1598" s="53">
        <f t="shared" si="28"/>
        <v>0</v>
      </c>
      <c r="B1598" s="53">
        <f>COUNTIF($A$4:$A1598,1)</f>
        <v>3</v>
      </c>
    </row>
    <row r="1599" customHeight="1" spans="1:2">
      <c r="A1599" s="53">
        <f t="shared" si="28"/>
        <v>0</v>
      </c>
      <c r="B1599" s="53">
        <f>COUNTIF($A$4:$A1599,1)</f>
        <v>3</v>
      </c>
    </row>
    <row r="1600" customHeight="1" spans="1:2">
      <c r="A1600" s="53">
        <f t="shared" si="28"/>
        <v>0</v>
      </c>
      <c r="B1600" s="53">
        <f>COUNTIF($A$4:$A1600,1)</f>
        <v>3</v>
      </c>
    </row>
    <row r="1601" customHeight="1" spans="1:2">
      <c r="A1601" s="53">
        <f t="shared" si="28"/>
        <v>0</v>
      </c>
      <c r="B1601" s="53">
        <f>COUNTIF($A$4:$A1601,1)</f>
        <v>3</v>
      </c>
    </row>
    <row r="1602" customHeight="1" spans="1:2">
      <c r="A1602" s="53">
        <f t="shared" si="28"/>
        <v>0</v>
      </c>
      <c r="B1602" s="53">
        <f>COUNTIF($A$4:$A1602,1)</f>
        <v>3</v>
      </c>
    </row>
    <row r="1603" customHeight="1" spans="1:2">
      <c r="A1603" s="53">
        <f t="shared" si="28"/>
        <v>0</v>
      </c>
      <c r="B1603" s="53">
        <f>COUNTIF($A$4:$A1603,1)</f>
        <v>3</v>
      </c>
    </row>
    <row r="1604" customHeight="1" spans="1:2">
      <c r="A1604" s="53">
        <f t="shared" si="28"/>
        <v>0</v>
      </c>
      <c r="B1604" s="53">
        <f>COUNTIF($A$4:$A1604,1)</f>
        <v>3</v>
      </c>
    </row>
    <row r="1605" customHeight="1" spans="1:2">
      <c r="A1605" s="53">
        <f t="shared" ref="A1605:A1668" si="29">IF(AND(C1605=$I$2,D1605=$J$2),1,0)</f>
        <v>0</v>
      </c>
      <c r="B1605" s="53">
        <f>COUNTIF($A$4:$A1605,1)</f>
        <v>3</v>
      </c>
    </row>
    <row r="1606" customHeight="1" spans="1:2">
      <c r="A1606" s="53">
        <f t="shared" si="29"/>
        <v>0</v>
      </c>
      <c r="B1606" s="53">
        <f>COUNTIF($A$4:$A1606,1)</f>
        <v>3</v>
      </c>
    </row>
    <row r="1607" customHeight="1" spans="1:2">
      <c r="A1607" s="53">
        <f t="shared" si="29"/>
        <v>0</v>
      </c>
      <c r="B1607" s="53">
        <f>COUNTIF($A$4:$A1607,1)</f>
        <v>3</v>
      </c>
    </row>
    <row r="1608" customHeight="1" spans="1:2">
      <c r="A1608" s="53">
        <f t="shared" si="29"/>
        <v>0</v>
      </c>
      <c r="B1608" s="53">
        <f>COUNTIF($A$4:$A1608,1)</f>
        <v>3</v>
      </c>
    </row>
    <row r="1609" customHeight="1" spans="1:2">
      <c r="A1609" s="53">
        <f t="shared" si="29"/>
        <v>0</v>
      </c>
      <c r="B1609" s="53">
        <f>COUNTIF($A$4:$A1609,1)</f>
        <v>3</v>
      </c>
    </row>
    <row r="1610" customHeight="1" spans="1:2">
      <c r="A1610" s="53">
        <f t="shared" si="29"/>
        <v>0</v>
      </c>
      <c r="B1610" s="53">
        <f>COUNTIF($A$4:$A1610,1)</f>
        <v>3</v>
      </c>
    </row>
    <row r="1611" customHeight="1" spans="1:2">
      <c r="A1611" s="53">
        <f t="shared" si="29"/>
        <v>0</v>
      </c>
      <c r="B1611" s="53">
        <f>COUNTIF($A$4:$A1611,1)</f>
        <v>3</v>
      </c>
    </row>
    <row r="1612" customHeight="1" spans="1:2">
      <c r="A1612" s="53">
        <f t="shared" si="29"/>
        <v>0</v>
      </c>
      <c r="B1612" s="53">
        <f>COUNTIF($A$4:$A1612,1)</f>
        <v>3</v>
      </c>
    </row>
    <row r="1613" customHeight="1" spans="1:2">
      <c r="A1613" s="53">
        <f t="shared" si="29"/>
        <v>0</v>
      </c>
      <c r="B1613" s="53">
        <f>COUNTIF($A$4:$A1613,1)</f>
        <v>3</v>
      </c>
    </row>
    <row r="1614" customHeight="1" spans="1:2">
      <c r="A1614" s="53">
        <f t="shared" si="29"/>
        <v>0</v>
      </c>
      <c r="B1614" s="53">
        <f>COUNTIF($A$4:$A1614,1)</f>
        <v>3</v>
      </c>
    </row>
    <row r="1615" customHeight="1" spans="1:2">
      <c r="A1615" s="53">
        <f t="shared" si="29"/>
        <v>0</v>
      </c>
      <c r="B1615" s="53">
        <f>COUNTIF($A$4:$A1615,1)</f>
        <v>3</v>
      </c>
    </row>
    <row r="1616" customHeight="1" spans="1:2">
      <c r="A1616" s="53">
        <f t="shared" si="29"/>
        <v>0</v>
      </c>
      <c r="B1616" s="53">
        <f>COUNTIF($A$4:$A1616,1)</f>
        <v>3</v>
      </c>
    </row>
    <row r="1617" customHeight="1" spans="1:2">
      <c r="A1617" s="53">
        <f t="shared" si="29"/>
        <v>0</v>
      </c>
      <c r="B1617" s="53">
        <f>COUNTIF($A$4:$A1617,1)</f>
        <v>3</v>
      </c>
    </row>
    <row r="1618" customHeight="1" spans="1:2">
      <c r="A1618" s="53">
        <f t="shared" si="29"/>
        <v>0</v>
      </c>
      <c r="B1618" s="53">
        <f>COUNTIF($A$4:$A1618,1)</f>
        <v>3</v>
      </c>
    </row>
    <row r="1619" customHeight="1" spans="1:2">
      <c r="A1619" s="53">
        <f t="shared" si="29"/>
        <v>0</v>
      </c>
      <c r="B1619" s="53">
        <f>COUNTIF($A$4:$A1619,1)</f>
        <v>3</v>
      </c>
    </row>
    <row r="1620" customHeight="1" spans="1:2">
      <c r="A1620" s="53">
        <f t="shared" si="29"/>
        <v>0</v>
      </c>
      <c r="B1620" s="53">
        <f>COUNTIF($A$4:$A1620,1)</f>
        <v>3</v>
      </c>
    </row>
    <row r="1621" customHeight="1" spans="1:2">
      <c r="A1621" s="53">
        <f t="shared" si="29"/>
        <v>0</v>
      </c>
      <c r="B1621" s="53">
        <f>COUNTIF($A$4:$A1621,1)</f>
        <v>3</v>
      </c>
    </row>
    <row r="1622" customHeight="1" spans="1:2">
      <c r="A1622" s="53">
        <f t="shared" si="29"/>
        <v>0</v>
      </c>
      <c r="B1622" s="53">
        <f>COUNTIF($A$4:$A1622,1)</f>
        <v>3</v>
      </c>
    </row>
    <row r="1623" customHeight="1" spans="1:2">
      <c r="A1623" s="53">
        <f t="shared" si="29"/>
        <v>0</v>
      </c>
      <c r="B1623" s="53">
        <f>COUNTIF($A$4:$A1623,1)</f>
        <v>3</v>
      </c>
    </row>
    <row r="1624" customHeight="1" spans="1:2">
      <c r="A1624" s="53">
        <f t="shared" si="29"/>
        <v>0</v>
      </c>
      <c r="B1624" s="53">
        <f>COUNTIF($A$4:$A1624,1)</f>
        <v>3</v>
      </c>
    </row>
    <row r="1625" customHeight="1" spans="1:2">
      <c r="A1625" s="53">
        <f t="shared" si="29"/>
        <v>0</v>
      </c>
      <c r="B1625" s="53">
        <f>COUNTIF($A$4:$A1625,1)</f>
        <v>3</v>
      </c>
    </row>
    <row r="1626" customHeight="1" spans="1:2">
      <c r="A1626" s="53">
        <f t="shared" si="29"/>
        <v>0</v>
      </c>
      <c r="B1626" s="53">
        <f>COUNTIF($A$4:$A1626,1)</f>
        <v>3</v>
      </c>
    </row>
    <row r="1627" customHeight="1" spans="1:2">
      <c r="A1627" s="53">
        <f t="shared" si="29"/>
        <v>0</v>
      </c>
      <c r="B1627" s="53">
        <f>COUNTIF($A$4:$A1627,1)</f>
        <v>3</v>
      </c>
    </row>
    <row r="1628" customHeight="1" spans="1:2">
      <c r="A1628" s="53">
        <f t="shared" si="29"/>
        <v>0</v>
      </c>
      <c r="B1628" s="53">
        <f>COUNTIF($A$4:$A1628,1)</f>
        <v>3</v>
      </c>
    </row>
    <row r="1629" customHeight="1" spans="1:2">
      <c r="A1629" s="53">
        <f t="shared" si="29"/>
        <v>0</v>
      </c>
      <c r="B1629" s="53">
        <f>COUNTIF($A$4:$A1629,1)</f>
        <v>3</v>
      </c>
    </row>
    <row r="1630" customHeight="1" spans="1:2">
      <c r="A1630" s="53">
        <f t="shared" si="29"/>
        <v>0</v>
      </c>
      <c r="B1630" s="53">
        <f>COUNTIF($A$4:$A1630,1)</f>
        <v>3</v>
      </c>
    </row>
    <row r="1631" customHeight="1" spans="1:2">
      <c r="A1631" s="53">
        <f t="shared" si="29"/>
        <v>0</v>
      </c>
      <c r="B1631" s="53">
        <f>COUNTIF($A$4:$A1631,1)</f>
        <v>3</v>
      </c>
    </row>
    <row r="1632" customHeight="1" spans="1:2">
      <c r="A1632" s="53">
        <f t="shared" si="29"/>
        <v>0</v>
      </c>
      <c r="B1632" s="53">
        <f>COUNTIF($A$4:$A1632,1)</f>
        <v>3</v>
      </c>
    </row>
    <row r="1633" customHeight="1" spans="1:2">
      <c r="A1633" s="53">
        <f t="shared" si="29"/>
        <v>0</v>
      </c>
      <c r="B1633" s="53">
        <f>COUNTIF($A$4:$A1633,1)</f>
        <v>3</v>
      </c>
    </row>
    <row r="1634" customHeight="1" spans="1:2">
      <c r="A1634" s="53">
        <f t="shared" si="29"/>
        <v>0</v>
      </c>
      <c r="B1634" s="53">
        <f>COUNTIF($A$4:$A1634,1)</f>
        <v>3</v>
      </c>
    </row>
    <row r="1635" customHeight="1" spans="1:2">
      <c r="A1635" s="53">
        <f t="shared" si="29"/>
        <v>0</v>
      </c>
      <c r="B1635" s="53">
        <f>COUNTIF($A$4:$A1635,1)</f>
        <v>3</v>
      </c>
    </row>
    <row r="1636" customHeight="1" spans="1:2">
      <c r="A1636" s="53">
        <f t="shared" si="29"/>
        <v>0</v>
      </c>
      <c r="B1636" s="53">
        <f>COUNTIF($A$4:$A1636,1)</f>
        <v>3</v>
      </c>
    </row>
    <row r="1637" customHeight="1" spans="1:2">
      <c r="A1637" s="53">
        <f t="shared" si="29"/>
        <v>0</v>
      </c>
      <c r="B1637" s="53">
        <f>COUNTIF($A$4:$A1637,1)</f>
        <v>3</v>
      </c>
    </row>
    <row r="1638" customHeight="1" spans="1:2">
      <c r="A1638" s="53">
        <f t="shared" si="29"/>
        <v>0</v>
      </c>
      <c r="B1638" s="53">
        <f>COUNTIF($A$4:$A1638,1)</f>
        <v>3</v>
      </c>
    </row>
    <row r="1639" customHeight="1" spans="1:2">
      <c r="A1639" s="53">
        <f t="shared" si="29"/>
        <v>0</v>
      </c>
      <c r="B1639" s="53">
        <f>COUNTIF($A$4:$A1639,1)</f>
        <v>3</v>
      </c>
    </row>
    <row r="1640" customHeight="1" spans="1:2">
      <c r="A1640" s="53">
        <f t="shared" si="29"/>
        <v>0</v>
      </c>
      <c r="B1640" s="53">
        <f>COUNTIF($A$4:$A1640,1)</f>
        <v>3</v>
      </c>
    </row>
    <row r="1641" customHeight="1" spans="1:2">
      <c r="A1641" s="53">
        <f t="shared" si="29"/>
        <v>0</v>
      </c>
      <c r="B1641" s="53">
        <f>COUNTIF($A$4:$A1641,1)</f>
        <v>3</v>
      </c>
    </row>
    <row r="1642" customHeight="1" spans="1:2">
      <c r="A1642" s="53">
        <f t="shared" si="29"/>
        <v>0</v>
      </c>
      <c r="B1642" s="53">
        <f>COUNTIF($A$4:$A1642,1)</f>
        <v>3</v>
      </c>
    </row>
    <row r="1643" customHeight="1" spans="1:2">
      <c r="A1643" s="53">
        <f t="shared" si="29"/>
        <v>0</v>
      </c>
      <c r="B1643" s="53">
        <f>COUNTIF($A$4:$A1643,1)</f>
        <v>3</v>
      </c>
    </row>
    <row r="1644" customHeight="1" spans="1:2">
      <c r="A1644" s="53">
        <f t="shared" si="29"/>
        <v>0</v>
      </c>
      <c r="B1644" s="53">
        <f>COUNTIF($A$4:$A1644,1)</f>
        <v>3</v>
      </c>
    </row>
    <row r="1645" customHeight="1" spans="1:2">
      <c r="A1645" s="53">
        <f t="shared" si="29"/>
        <v>0</v>
      </c>
      <c r="B1645" s="53">
        <f>COUNTIF($A$4:$A1645,1)</f>
        <v>3</v>
      </c>
    </row>
    <row r="1646" customHeight="1" spans="1:2">
      <c r="A1646" s="53">
        <f t="shared" si="29"/>
        <v>0</v>
      </c>
      <c r="B1646" s="53">
        <f>COUNTIF($A$4:$A1646,1)</f>
        <v>3</v>
      </c>
    </row>
    <row r="1647" customHeight="1" spans="1:2">
      <c r="A1647" s="53">
        <f t="shared" si="29"/>
        <v>0</v>
      </c>
      <c r="B1647" s="53">
        <f>COUNTIF($A$4:$A1647,1)</f>
        <v>3</v>
      </c>
    </row>
    <row r="1648" customHeight="1" spans="1:2">
      <c r="A1648" s="53">
        <f t="shared" si="29"/>
        <v>0</v>
      </c>
      <c r="B1648" s="53">
        <f>COUNTIF($A$4:$A1648,1)</f>
        <v>3</v>
      </c>
    </row>
    <row r="1649" customHeight="1" spans="1:2">
      <c r="A1649" s="53">
        <f t="shared" si="29"/>
        <v>0</v>
      </c>
      <c r="B1649" s="53">
        <f>COUNTIF($A$4:$A1649,1)</f>
        <v>3</v>
      </c>
    </row>
    <row r="1650" customHeight="1" spans="1:2">
      <c r="A1650" s="53">
        <f t="shared" si="29"/>
        <v>0</v>
      </c>
      <c r="B1650" s="53">
        <f>COUNTIF($A$4:$A1650,1)</f>
        <v>3</v>
      </c>
    </row>
    <row r="1651" customHeight="1" spans="1:2">
      <c r="A1651" s="53">
        <f t="shared" si="29"/>
        <v>0</v>
      </c>
      <c r="B1651" s="53">
        <f>COUNTIF($A$4:$A1651,1)</f>
        <v>3</v>
      </c>
    </row>
    <row r="1652" customHeight="1" spans="1:2">
      <c r="A1652" s="53">
        <f t="shared" si="29"/>
        <v>0</v>
      </c>
      <c r="B1652" s="53">
        <f>COUNTIF($A$4:$A1652,1)</f>
        <v>3</v>
      </c>
    </row>
    <row r="1653" customHeight="1" spans="1:2">
      <c r="A1653" s="53">
        <f t="shared" si="29"/>
        <v>0</v>
      </c>
      <c r="B1653" s="53">
        <f>COUNTIF($A$4:$A1653,1)</f>
        <v>3</v>
      </c>
    </row>
    <row r="1654" customHeight="1" spans="1:2">
      <c r="A1654" s="53">
        <f t="shared" si="29"/>
        <v>0</v>
      </c>
      <c r="B1654" s="53">
        <f>COUNTIF($A$4:$A1654,1)</f>
        <v>3</v>
      </c>
    </row>
    <row r="1655" customHeight="1" spans="1:2">
      <c r="A1655" s="53">
        <f t="shared" si="29"/>
        <v>0</v>
      </c>
      <c r="B1655" s="53">
        <f>COUNTIF($A$4:$A1655,1)</f>
        <v>3</v>
      </c>
    </row>
    <row r="1656" customHeight="1" spans="1:2">
      <c r="A1656" s="53">
        <f t="shared" si="29"/>
        <v>0</v>
      </c>
      <c r="B1656" s="53">
        <f>COUNTIF($A$4:$A1656,1)</f>
        <v>3</v>
      </c>
    </row>
    <row r="1657" customHeight="1" spans="1:2">
      <c r="A1657" s="53">
        <f t="shared" si="29"/>
        <v>0</v>
      </c>
      <c r="B1657" s="53">
        <f>COUNTIF($A$4:$A1657,1)</f>
        <v>3</v>
      </c>
    </row>
    <row r="1658" customHeight="1" spans="1:2">
      <c r="A1658" s="53">
        <f t="shared" si="29"/>
        <v>0</v>
      </c>
      <c r="B1658" s="53">
        <f>COUNTIF($A$4:$A1658,1)</f>
        <v>3</v>
      </c>
    </row>
    <row r="1659" customHeight="1" spans="1:2">
      <c r="A1659" s="53">
        <f t="shared" si="29"/>
        <v>0</v>
      </c>
      <c r="B1659" s="53">
        <f>COUNTIF($A$4:$A1659,1)</f>
        <v>3</v>
      </c>
    </row>
    <row r="1660" customHeight="1" spans="1:2">
      <c r="A1660" s="53">
        <f t="shared" si="29"/>
        <v>0</v>
      </c>
      <c r="B1660" s="53">
        <f>COUNTIF($A$4:$A1660,1)</f>
        <v>3</v>
      </c>
    </row>
    <row r="1661" customHeight="1" spans="1:2">
      <c r="A1661" s="53">
        <f t="shared" si="29"/>
        <v>0</v>
      </c>
      <c r="B1661" s="53">
        <f>COUNTIF($A$4:$A1661,1)</f>
        <v>3</v>
      </c>
    </row>
    <row r="1662" customHeight="1" spans="1:2">
      <c r="A1662" s="53">
        <f t="shared" si="29"/>
        <v>0</v>
      </c>
      <c r="B1662" s="53">
        <f>COUNTIF($A$4:$A1662,1)</f>
        <v>3</v>
      </c>
    </row>
    <row r="1663" customHeight="1" spans="1:2">
      <c r="A1663" s="53">
        <f t="shared" si="29"/>
        <v>0</v>
      </c>
      <c r="B1663" s="53">
        <f>COUNTIF($A$4:$A1663,1)</f>
        <v>3</v>
      </c>
    </row>
    <row r="1664" customHeight="1" spans="1:2">
      <c r="A1664" s="53">
        <f t="shared" si="29"/>
        <v>0</v>
      </c>
      <c r="B1664" s="53">
        <f>COUNTIF($A$4:$A1664,1)</f>
        <v>3</v>
      </c>
    </row>
    <row r="1665" customHeight="1" spans="1:2">
      <c r="A1665" s="53">
        <f t="shared" si="29"/>
        <v>0</v>
      </c>
      <c r="B1665" s="53">
        <f>COUNTIF($A$4:$A1665,1)</f>
        <v>3</v>
      </c>
    </row>
    <row r="1666" customHeight="1" spans="1:2">
      <c r="A1666" s="53">
        <f t="shared" si="29"/>
        <v>0</v>
      </c>
      <c r="B1666" s="53">
        <f>COUNTIF($A$4:$A1666,1)</f>
        <v>3</v>
      </c>
    </row>
    <row r="1667" customHeight="1" spans="1:2">
      <c r="A1667" s="53">
        <f t="shared" si="29"/>
        <v>0</v>
      </c>
      <c r="B1667" s="53">
        <f>COUNTIF($A$4:$A1667,1)</f>
        <v>3</v>
      </c>
    </row>
    <row r="1668" customHeight="1" spans="1:2">
      <c r="A1668" s="53">
        <f t="shared" si="29"/>
        <v>0</v>
      </c>
      <c r="B1668" s="53">
        <f>COUNTIF($A$4:$A1668,1)</f>
        <v>3</v>
      </c>
    </row>
    <row r="1669" customHeight="1" spans="1:2">
      <c r="A1669" s="53">
        <f t="shared" ref="A1669:A1732" si="30">IF(AND(C1669=$I$2,D1669=$J$2),1,0)</f>
        <v>0</v>
      </c>
      <c r="B1669" s="53">
        <f>COUNTIF($A$4:$A1669,1)</f>
        <v>3</v>
      </c>
    </row>
    <row r="1670" customHeight="1" spans="1:2">
      <c r="A1670" s="53">
        <f t="shared" si="30"/>
        <v>0</v>
      </c>
      <c r="B1670" s="53">
        <f>COUNTIF($A$4:$A1670,1)</f>
        <v>3</v>
      </c>
    </row>
    <row r="1671" customHeight="1" spans="1:2">
      <c r="A1671" s="53">
        <f t="shared" si="30"/>
        <v>0</v>
      </c>
      <c r="B1671" s="53">
        <f>COUNTIF($A$4:$A1671,1)</f>
        <v>3</v>
      </c>
    </row>
    <row r="1672" customHeight="1" spans="1:2">
      <c r="A1672" s="53">
        <f t="shared" si="30"/>
        <v>0</v>
      </c>
      <c r="B1672" s="53">
        <f>COUNTIF($A$4:$A1672,1)</f>
        <v>3</v>
      </c>
    </row>
    <row r="1673" customHeight="1" spans="1:2">
      <c r="A1673" s="53">
        <f t="shared" si="30"/>
        <v>0</v>
      </c>
      <c r="B1673" s="53">
        <f>COUNTIF($A$4:$A1673,1)</f>
        <v>3</v>
      </c>
    </row>
    <row r="1674" customHeight="1" spans="1:2">
      <c r="A1674" s="53">
        <f t="shared" si="30"/>
        <v>0</v>
      </c>
      <c r="B1674" s="53">
        <f>COUNTIF($A$4:$A1674,1)</f>
        <v>3</v>
      </c>
    </row>
    <row r="1675" customHeight="1" spans="1:2">
      <c r="A1675" s="53">
        <f t="shared" si="30"/>
        <v>0</v>
      </c>
      <c r="B1675" s="53">
        <f>COUNTIF($A$4:$A1675,1)</f>
        <v>3</v>
      </c>
    </row>
    <row r="1676" customHeight="1" spans="1:2">
      <c r="A1676" s="53">
        <f t="shared" si="30"/>
        <v>0</v>
      </c>
      <c r="B1676" s="53">
        <f>COUNTIF($A$4:$A1676,1)</f>
        <v>3</v>
      </c>
    </row>
    <row r="1677" customHeight="1" spans="1:2">
      <c r="A1677" s="53">
        <f t="shared" si="30"/>
        <v>0</v>
      </c>
      <c r="B1677" s="53">
        <f>COUNTIF($A$4:$A1677,1)</f>
        <v>3</v>
      </c>
    </row>
    <row r="1678" customHeight="1" spans="1:2">
      <c r="A1678" s="53">
        <f t="shared" si="30"/>
        <v>0</v>
      </c>
      <c r="B1678" s="53">
        <f>COUNTIF($A$4:$A1678,1)</f>
        <v>3</v>
      </c>
    </row>
    <row r="1679" customHeight="1" spans="1:2">
      <c r="A1679" s="53">
        <f t="shared" si="30"/>
        <v>0</v>
      </c>
      <c r="B1679" s="53">
        <f>COUNTIF($A$4:$A1679,1)</f>
        <v>3</v>
      </c>
    </row>
    <row r="1680" customHeight="1" spans="1:2">
      <c r="A1680" s="53">
        <f t="shared" si="30"/>
        <v>0</v>
      </c>
      <c r="B1680" s="53">
        <f>COUNTIF($A$4:$A1680,1)</f>
        <v>3</v>
      </c>
    </row>
    <row r="1681" customHeight="1" spans="1:2">
      <c r="A1681" s="53">
        <f t="shared" si="30"/>
        <v>0</v>
      </c>
      <c r="B1681" s="53">
        <f>COUNTIF($A$4:$A1681,1)</f>
        <v>3</v>
      </c>
    </row>
    <row r="1682" customHeight="1" spans="1:2">
      <c r="A1682" s="53">
        <f t="shared" si="30"/>
        <v>0</v>
      </c>
      <c r="B1682" s="53">
        <f>COUNTIF($A$4:$A1682,1)</f>
        <v>3</v>
      </c>
    </row>
    <row r="1683" customHeight="1" spans="1:2">
      <c r="A1683" s="53">
        <f t="shared" si="30"/>
        <v>0</v>
      </c>
      <c r="B1683" s="53">
        <f>COUNTIF($A$4:$A1683,1)</f>
        <v>3</v>
      </c>
    </row>
    <row r="1684" customHeight="1" spans="1:2">
      <c r="A1684" s="53">
        <f t="shared" si="30"/>
        <v>0</v>
      </c>
      <c r="B1684" s="53">
        <f>COUNTIF($A$4:$A1684,1)</f>
        <v>3</v>
      </c>
    </row>
    <row r="1685" customHeight="1" spans="1:2">
      <c r="A1685" s="53">
        <f t="shared" si="30"/>
        <v>0</v>
      </c>
      <c r="B1685" s="53">
        <f>COUNTIF($A$4:$A1685,1)</f>
        <v>3</v>
      </c>
    </row>
    <row r="1686" customHeight="1" spans="1:2">
      <c r="A1686" s="53">
        <f t="shared" si="30"/>
        <v>0</v>
      </c>
      <c r="B1686" s="53">
        <f>COUNTIF($A$4:$A1686,1)</f>
        <v>3</v>
      </c>
    </row>
    <row r="1687" customHeight="1" spans="1:2">
      <c r="A1687" s="53">
        <f t="shared" si="30"/>
        <v>0</v>
      </c>
      <c r="B1687" s="53">
        <f>COUNTIF($A$4:$A1687,1)</f>
        <v>3</v>
      </c>
    </row>
    <row r="1688" customHeight="1" spans="1:2">
      <c r="A1688" s="53">
        <f t="shared" si="30"/>
        <v>0</v>
      </c>
      <c r="B1688" s="53">
        <f>COUNTIF($A$4:$A1688,1)</f>
        <v>3</v>
      </c>
    </row>
    <row r="1689" customHeight="1" spans="1:2">
      <c r="A1689" s="53">
        <f t="shared" si="30"/>
        <v>0</v>
      </c>
      <c r="B1689" s="53">
        <f>COUNTIF($A$4:$A1689,1)</f>
        <v>3</v>
      </c>
    </row>
    <row r="1690" customHeight="1" spans="1:2">
      <c r="A1690" s="53">
        <f t="shared" si="30"/>
        <v>0</v>
      </c>
      <c r="B1690" s="53">
        <f>COUNTIF($A$4:$A1690,1)</f>
        <v>3</v>
      </c>
    </row>
    <row r="1691" customHeight="1" spans="1:2">
      <c r="A1691" s="53">
        <f t="shared" si="30"/>
        <v>0</v>
      </c>
      <c r="B1691" s="53">
        <f>COUNTIF($A$4:$A1691,1)</f>
        <v>3</v>
      </c>
    </row>
    <row r="1692" customHeight="1" spans="1:2">
      <c r="A1692" s="53">
        <f t="shared" si="30"/>
        <v>0</v>
      </c>
      <c r="B1692" s="53">
        <f>COUNTIF($A$4:$A1692,1)</f>
        <v>3</v>
      </c>
    </row>
    <row r="1693" customHeight="1" spans="1:2">
      <c r="A1693" s="53">
        <f t="shared" si="30"/>
        <v>0</v>
      </c>
      <c r="B1693" s="53">
        <f>COUNTIF($A$4:$A1693,1)</f>
        <v>3</v>
      </c>
    </row>
    <row r="1694" customHeight="1" spans="1:2">
      <c r="A1694" s="53">
        <f t="shared" si="30"/>
        <v>0</v>
      </c>
      <c r="B1694" s="53">
        <f>COUNTIF($A$4:$A1694,1)</f>
        <v>3</v>
      </c>
    </row>
    <row r="1695" customHeight="1" spans="1:2">
      <c r="A1695" s="53">
        <f t="shared" si="30"/>
        <v>0</v>
      </c>
      <c r="B1695" s="53">
        <f>COUNTIF($A$4:$A1695,1)</f>
        <v>3</v>
      </c>
    </row>
    <row r="1696" customHeight="1" spans="1:2">
      <c r="A1696" s="53">
        <f t="shared" si="30"/>
        <v>0</v>
      </c>
      <c r="B1696" s="53">
        <f>COUNTIF($A$4:$A1696,1)</f>
        <v>3</v>
      </c>
    </row>
    <row r="1697" customHeight="1" spans="1:2">
      <c r="A1697" s="53">
        <f t="shared" si="30"/>
        <v>0</v>
      </c>
      <c r="B1697" s="53">
        <f>COUNTIF($A$4:$A1697,1)</f>
        <v>3</v>
      </c>
    </row>
    <row r="1698" customHeight="1" spans="1:2">
      <c r="A1698" s="53">
        <f t="shared" si="30"/>
        <v>0</v>
      </c>
      <c r="B1698" s="53">
        <f>COUNTIF($A$4:$A1698,1)</f>
        <v>3</v>
      </c>
    </row>
    <row r="1699" customHeight="1" spans="1:2">
      <c r="A1699" s="53">
        <f t="shared" si="30"/>
        <v>0</v>
      </c>
      <c r="B1699" s="53">
        <f>COUNTIF($A$4:$A1699,1)</f>
        <v>3</v>
      </c>
    </row>
    <row r="1700" customHeight="1" spans="1:2">
      <c r="A1700" s="53">
        <f t="shared" si="30"/>
        <v>0</v>
      </c>
      <c r="B1700" s="53">
        <f>COUNTIF($A$4:$A1700,1)</f>
        <v>3</v>
      </c>
    </row>
    <row r="1701" customHeight="1" spans="1:2">
      <c r="A1701" s="53">
        <f t="shared" si="30"/>
        <v>0</v>
      </c>
      <c r="B1701" s="53">
        <f>COUNTIF($A$4:$A1701,1)</f>
        <v>3</v>
      </c>
    </row>
    <row r="1702" customHeight="1" spans="1:2">
      <c r="A1702" s="53">
        <f t="shared" si="30"/>
        <v>0</v>
      </c>
      <c r="B1702" s="53">
        <f>COUNTIF($A$4:$A1702,1)</f>
        <v>3</v>
      </c>
    </row>
    <row r="1703" customHeight="1" spans="1:2">
      <c r="A1703" s="53">
        <f t="shared" si="30"/>
        <v>0</v>
      </c>
      <c r="B1703" s="53">
        <f>COUNTIF($A$4:$A1703,1)</f>
        <v>3</v>
      </c>
    </row>
    <row r="1704" customHeight="1" spans="1:2">
      <c r="A1704" s="53">
        <f t="shared" si="30"/>
        <v>0</v>
      </c>
      <c r="B1704" s="53">
        <f>COUNTIF($A$4:$A1704,1)</f>
        <v>3</v>
      </c>
    </row>
    <row r="1705" customHeight="1" spans="1:2">
      <c r="A1705" s="53">
        <f t="shared" si="30"/>
        <v>0</v>
      </c>
      <c r="B1705" s="53">
        <f>COUNTIF($A$4:$A1705,1)</f>
        <v>3</v>
      </c>
    </row>
    <row r="1706" customHeight="1" spans="1:2">
      <c r="A1706" s="53">
        <f t="shared" si="30"/>
        <v>0</v>
      </c>
      <c r="B1706" s="53">
        <f>COUNTIF($A$4:$A1706,1)</f>
        <v>3</v>
      </c>
    </row>
    <row r="1707" customHeight="1" spans="1:2">
      <c r="A1707" s="53">
        <f t="shared" si="30"/>
        <v>0</v>
      </c>
      <c r="B1707" s="53">
        <f>COUNTIF($A$4:$A1707,1)</f>
        <v>3</v>
      </c>
    </row>
    <row r="1708" customHeight="1" spans="1:2">
      <c r="A1708" s="53">
        <f t="shared" si="30"/>
        <v>0</v>
      </c>
      <c r="B1708" s="53">
        <f>COUNTIF($A$4:$A1708,1)</f>
        <v>3</v>
      </c>
    </row>
    <row r="1709" customHeight="1" spans="1:2">
      <c r="A1709" s="53">
        <f t="shared" si="30"/>
        <v>0</v>
      </c>
      <c r="B1709" s="53">
        <f>COUNTIF($A$4:$A1709,1)</f>
        <v>3</v>
      </c>
    </row>
    <row r="1710" customHeight="1" spans="1:2">
      <c r="A1710" s="53">
        <f t="shared" si="30"/>
        <v>0</v>
      </c>
      <c r="B1710" s="53">
        <f>COUNTIF($A$4:$A1710,1)</f>
        <v>3</v>
      </c>
    </row>
    <row r="1711" customHeight="1" spans="1:2">
      <c r="A1711" s="53">
        <f t="shared" si="30"/>
        <v>0</v>
      </c>
      <c r="B1711" s="53">
        <f>COUNTIF($A$4:$A1711,1)</f>
        <v>3</v>
      </c>
    </row>
    <row r="1712" customHeight="1" spans="1:2">
      <c r="A1712" s="53">
        <f t="shared" si="30"/>
        <v>0</v>
      </c>
      <c r="B1712" s="53">
        <f>COUNTIF($A$4:$A1712,1)</f>
        <v>3</v>
      </c>
    </row>
    <row r="1713" customHeight="1" spans="1:2">
      <c r="A1713" s="53">
        <f t="shared" si="30"/>
        <v>0</v>
      </c>
      <c r="B1713" s="53">
        <f>COUNTIF($A$4:$A1713,1)</f>
        <v>3</v>
      </c>
    </row>
    <row r="1714" customHeight="1" spans="1:2">
      <c r="A1714" s="53">
        <f t="shared" si="30"/>
        <v>0</v>
      </c>
      <c r="B1714" s="53">
        <f>COUNTIF($A$4:$A1714,1)</f>
        <v>3</v>
      </c>
    </row>
    <row r="1715" customHeight="1" spans="1:2">
      <c r="A1715" s="53">
        <f t="shared" si="30"/>
        <v>0</v>
      </c>
      <c r="B1715" s="53">
        <f>COUNTIF($A$4:$A1715,1)</f>
        <v>3</v>
      </c>
    </row>
    <row r="1716" customHeight="1" spans="1:2">
      <c r="A1716" s="53">
        <f t="shared" si="30"/>
        <v>0</v>
      </c>
      <c r="B1716" s="53">
        <f>COUNTIF($A$4:$A1716,1)</f>
        <v>3</v>
      </c>
    </row>
    <row r="1717" customHeight="1" spans="1:2">
      <c r="A1717" s="53">
        <f t="shared" si="30"/>
        <v>0</v>
      </c>
      <c r="B1717" s="53">
        <f>COUNTIF($A$4:$A1717,1)</f>
        <v>3</v>
      </c>
    </row>
    <row r="1718" customHeight="1" spans="1:2">
      <c r="A1718" s="53">
        <f t="shared" si="30"/>
        <v>0</v>
      </c>
      <c r="B1718" s="53">
        <f>COUNTIF($A$4:$A1718,1)</f>
        <v>3</v>
      </c>
    </row>
    <row r="1719" customHeight="1" spans="1:2">
      <c r="A1719" s="53">
        <f t="shared" si="30"/>
        <v>0</v>
      </c>
      <c r="B1719" s="53">
        <f>COUNTIF($A$4:$A1719,1)</f>
        <v>3</v>
      </c>
    </row>
    <row r="1720" customHeight="1" spans="1:2">
      <c r="A1720" s="53">
        <f t="shared" si="30"/>
        <v>0</v>
      </c>
      <c r="B1720" s="53">
        <f>COUNTIF($A$4:$A1720,1)</f>
        <v>3</v>
      </c>
    </row>
    <row r="1721" customHeight="1" spans="1:2">
      <c r="A1721" s="53">
        <f t="shared" si="30"/>
        <v>0</v>
      </c>
      <c r="B1721" s="53">
        <f>COUNTIF($A$4:$A1721,1)</f>
        <v>3</v>
      </c>
    </row>
    <row r="1722" customHeight="1" spans="1:2">
      <c r="A1722" s="53">
        <f t="shared" si="30"/>
        <v>0</v>
      </c>
      <c r="B1722" s="53">
        <f>COUNTIF($A$4:$A1722,1)</f>
        <v>3</v>
      </c>
    </row>
    <row r="1723" customHeight="1" spans="1:2">
      <c r="A1723" s="53">
        <f t="shared" si="30"/>
        <v>0</v>
      </c>
      <c r="B1723" s="53">
        <f>COUNTIF($A$4:$A1723,1)</f>
        <v>3</v>
      </c>
    </row>
    <row r="1724" customHeight="1" spans="1:2">
      <c r="A1724" s="53">
        <f t="shared" si="30"/>
        <v>0</v>
      </c>
      <c r="B1724" s="53">
        <f>COUNTIF($A$4:$A1724,1)</f>
        <v>3</v>
      </c>
    </row>
    <row r="1725" customHeight="1" spans="1:2">
      <c r="A1725" s="53">
        <f t="shared" si="30"/>
        <v>0</v>
      </c>
      <c r="B1725" s="53">
        <f>COUNTIF($A$4:$A1725,1)</f>
        <v>3</v>
      </c>
    </row>
    <row r="1726" customHeight="1" spans="1:2">
      <c r="A1726" s="53">
        <f t="shared" si="30"/>
        <v>0</v>
      </c>
      <c r="B1726" s="53">
        <f>COUNTIF($A$4:$A1726,1)</f>
        <v>3</v>
      </c>
    </row>
    <row r="1727" customHeight="1" spans="1:2">
      <c r="A1727" s="53">
        <f t="shared" si="30"/>
        <v>0</v>
      </c>
      <c r="B1727" s="53">
        <f>COUNTIF($A$4:$A1727,1)</f>
        <v>3</v>
      </c>
    </row>
    <row r="1728" customHeight="1" spans="1:2">
      <c r="A1728" s="53">
        <f t="shared" si="30"/>
        <v>0</v>
      </c>
      <c r="B1728" s="53">
        <f>COUNTIF($A$4:$A1728,1)</f>
        <v>3</v>
      </c>
    </row>
    <row r="1729" customHeight="1" spans="1:2">
      <c r="A1729" s="53">
        <f t="shared" si="30"/>
        <v>0</v>
      </c>
      <c r="B1729" s="53">
        <f>COUNTIF($A$4:$A1729,1)</f>
        <v>3</v>
      </c>
    </row>
    <row r="1730" customHeight="1" spans="1:2">
      <c r="A1730" s="53">
        <f t="shared" si="30"/>
        <v>0</v>
      </c>
      <c r="B1730" s="53">
        <f>COUNTIF($A$4:$A1730,1)</f>
        <v>3</v>
      </c>
    </row>
    <row r="1731" customHeight="1" spans="1:2">
      <c r="A1731" s="53">
        <f t="shared" si="30"/>
        <v>0</v>
      </c>
      <c r="B1731" s="53">
        <f>COUNTIF($A$4:$A1731,1)</f>
        <v>3</v>
      </c>
    </row>
    <row r="1732" customHeight="1" spans="1:2">
      <c r="A1732" s="53">
        <f t="shared" si="30"/>
        <v>0</v>
      </c>
      <c r="B1732" s="53">
        <f>COUNTIF($A$4:$A1732,1)</f>
        <v>3</v>
      </c>
    </row>
    <row r="1733" customHeight="1" spans="1:2">
      <c r="A1733" s="53">
        <f t="shared" ref="A1733:A1796" si="31">IF(AND(C1733=$I$2,D1733=$J$2),1,0)</f>
        <v>0</v>
      </c>
      <c r="B1733" s="53">
        <f>COUNTIF($A$4:$A1733,1)</f>
        <v>3</v>
      </c>
    </row>
    <row r="1734" customHeight="1" spans="1:2">
      <c r="A1734" s="53">
        <f t="shared" si="31"/>
        <v>0</v>
      </c>
      <c r="B1734" s="53">
        <f>COUNTIF($A$4:$A1734,1)</f>
        <v>3</v>
      </c>
    </row>
    <row r="1735" customHeight="1" spans="1:2">
      <c r="A1735" s="53">
        <f t="shared" si="31"/>
        <v>0</v>
      </c>
      <c r="B1735" s="53">
        <f>COUNTIF($A$4:$A1735,1)</f>
        <v>3</v>
      </c>
    </row>
    <row r="1736" customHeight="1" spans="1:2">
      <c r="A1736" s="53">
        <f t="shared" si="31"/>
        <v>0</v>
      </c>
      <c r="B1736" s="53">
        <f>COUNTIF($A$4:$A1736,1)</f>
        <v>3</v>
      </c>
    </row>
    <row r="1737" customHeight="1" spans="1:2">
      <c r="A1737" s="53">
        <f t="shared" si="31"/>
        <v>0</v>
      </c>
      <c r="B1737" s="53">
        <f>COUNTIF($A$4:$A1737,1)</f>
        <v>3</v>
      </c>
    </row>
    <row r="1738" customHeight="1" spans="1:2">
      <c r="A1738" s="53">
        <f t="shared" si="31"/>
        <v>0</v>
      </c>
      <c r="B1738" s="53">
        <f>COUNTIF($A$4:$A1738,1)</f>
        <v>3</v>
      </c>
    </row>
    <row r="1739" customHeight="1" spans="1:2">
      <c r="A1739" s="53">
        <f t="shared" si="31"/>
        <v>0</v>
      </c>
      <c r="B1739" s="53">
        <f>COUNTIF($A$4:$A1739,1)</f>
        <v>3</v>
      </c>
    </row>
    <row r="1740" customHeight="1" spans="1:2">
      <c r="A1740" s="53">
        <f t="shared" si="31"/>
        <v>0</v>
      </c>
      <c r="B1740" s="53">
        <f>COUNTIF($A$4:$A1740,1)</f>
        <v>3</v>
      </c>
    </row>
    <row r="1741" customHeight="1" spans="1:2">
      <c r="A1741" s="53">
        <f t="shared" si="31"/>
        <v>0</v>
      </c>
      <c r="B1741" s="53">
        <f>COUNTIF($A$4:$A1741,1)</f>
        <v>3</v>
      </c>
    </row>
    <row r="1742" customHeight="1" spans="1:2">
      <c r="A1742" s="53">
        <f t="shared" si="31"/>
        <v>0</v>
      </c>
      <c r="B1742" s="53">
        <f>COUNTIF($A$4:$A1742,1)</f>
        <v>3</v>
      </c>
    </row>
    <row r="1743" customHeight="1" spans="1:2">
      <c r="A1743" s="53">
        <f t="shared" si="31"/>
        <v>0</v>
      </c>
      <c r="B1743" s="53">
        <f>COUNTIF($A$4:$A1743,1)</f>
        <v>3</v>
      </c>
    </row>
    <row r="1744" customHeight="1" spans="1:2">
      <c r="A1744" s="53">
        <f t="shared" si="31"/>
        <v>0</v>
      </c>
      <c r="B1744" s="53">
        <f>COUNTIF($A$4:$A1744,1)</f>
        <v>3</v>
      </c>
    </row>
    <row r="1745" customHeight="1" spans="1:2">
      <c r="A1745" s="53">
        <f t="shared" si="31"/>
        <v>0</v>
      </c>
      <c r="B1745" s="53">
        <f>COUNTIF($A$4:$A1745,1)</f>
        <v>3</v>
      </c>
    </row>
    <row r="1746" customHeight="1" spans="1:2">
      <c r="A1746" s="53">
        <f t="shared" si="31"/>
        <v>0</v>
      </c>
      <c r="B1746" s="53">
        <f>COUNTIF($A$4:$A1746,1)</f>
        <v>3</v>
      </c>
    </row>
    <row r="1747" customHeight="1" spans="1:2">
      <c r="A1747" s="53">
        <f t="shared" si="31"/>
        <v>0</v>
      </c>
      <c r="B1747" s="53">
        <f>COUNTIF($A$4:$A1747,1)</f>
        <v>3</v>
      </c>
    </row>
    <row r="1748" customHeight="1" spans="1:2">
      <c r="A1748" s="53">
        <f t="shared" si="31"/>
        <v>0</v>
      </c>
      <c r="B1748" s="53">
        <f>COUNTIF($A$4:$A1748,1)</f>
        <v>3</v>
      </c>
    </row>
    <row r="1749" customHeight="1" spans="1:2">
      <c r="A1749" s="53">
        <f t="shared" si="31"/>
        <v>0</v>
      </c>
      <c r="B1749" s="53">
        <f>COUNTIF($A$4:$A1749,1)</f>
        <v>3</v>
      </c>
    </row>
    <row r="1750" customHeight="1" spans="1:2">
      <c r="A1750" s="53">
        <f t="shared" si="31"/>
        <v>0</v>
      </c>
      <c r="B1750" s="53">
        <f>COUNTIF($A$4:$A1750,1)</f>
        <v>3</v>
      </c>
    </row>
    <row r="1751" customHeight="1" spans="1:2">
      <c r="A1751" s="53">
        <f t="shared" si="31"/>
        <v>0</v>
      </c>
      <c r="B1751" s="53">
        <f>COUNTIF($A$4:$A1751,1)</f>
        <v>3</v>
      </c>
    </row>
    <row r="1752" customHeight="1" spans="1:2">
      <c r="A1752" s="53">
        <f t="shared" si="31"/>
        <v>0</v>
      </c>
      <c r="B1752" s="53">
        <f>COUNTIF($A$4:$A1752,1)</f>
        <v>3</v>
      </c>
    </row>
    <row r="1753" customHeight="1" spans="1:2">
      <c r="A1753" s="53">
        <f t="shared" si="31"/>
        <v>0</v>
      </c>
      <c r="B1753" s="53">
        <f>COUNTIF($A$4:$A1753,1)</f>
        <v>3</v>
      </c>
    </row>
    <row r="1754" customHeight="1" spans="1:2">
      <c r="A1754" s="53">
        <f t="shared" si="31"/>
        <v>0</v>
      </c>
      <c r="B1754" s="53">
        <f>COUNTIF($A$4:$A1754,1)</f>
        <v>3</v>
      </c>
    </row>
    <row r="1755" customHeight="1" spans="1:2">
      <c r="A1755" s="53">
        <f t="shared" si="31"/>
        <v>0</v>
      </c>
      <c r="B1755" s="53">
        <f>COUNTIF($A$4:$A1755,1)</f>
        <v>3</v>
      </c>
    </row>
    <row r="1756" customHeight="1" spans="1:2">
      <c r="A1756" s="53">
        <f t="shared" si="31"/>
        <v>0</v>
      </c>
      <c r="B1756" s="53">
        <f>COUNTIF($A$4:$A1756,1)</f>
        <v>3</v>
      </c>
    </row>
    <row r="1757" customHeight="1" spans="1:2">
      <c r="A1757" s="53">
        <f t="shared" si="31"/>
        <v>0</v>
      </c>
      <c r="B1757" s="53">
        <f>COUNTIF($A$4:$A1757,1)</f>
        <v>3</v>
      </c>
    </row>
    <row r="1758" customHeight="1" spans="1:2">
      <c r="A1758" s="53">
        <f t="shared" si="31"/>
        <v>0</v>
      </c>
      <c r="B1758" s="53">
        <f>COUNTIF($A$4:$A1758,1)</f>
        <v>3</v>
      </c>
    </row>
    <row r="1759" customHeight="1" spans="1:2">
      <c r="A1759" s="53">
        <f t="shared" si="31"/>
        <v>0</v>
      </c>
      <c r="B1759" s="53">
        <f>COUNTIF($A$4:$A1759,1)</f>
        <v>3</v>
      </c>
    </row>
    <row r="1760" customHeight="1" spans="1:2">
      <c r="A1760" s="53">
        <f t="shared" si="31"/>
        <v>0</v>
      </c>
      <c r="B1760" s="53">
        <f>COUNTIF($A$4:$A1760,1)</f>
        <v>3</v>
      </c>
    </row>
    <row r="1761" customHeight="1" spans="1:2">
      <c r="A1761" s="53">
        <f t="shared" si="31"/>
        <v>0</v>
      </c>
      <c r="B1761" s="53">
        <f>COUNTIF($A$4:$A1761,1)</f>
        <v>3</v>
      </c>
    </row>
    <row r="1762" customHeight="1" spans="1:2">
      <c r="A1762" s="53">
        <f t="shared" si="31"/>
        <v>0</v>
      </c>
      <c r="B1762" s="53">
        <f>COUNTIF($A$4:$A1762,1)</f>
        <v>3</v>
      </c>
    </row>
    <row r="1763" customHeight="1" spans="1:2">
      <c r="A1763" s="53">
        <f t="shared" si="31"/>
        <v>0</v>
      </c>
      <c r="B1763" s="53">
        <f>COUNTIF($A$4:$A1763,1)</f>
        <v>3</v>
      </c>
    </row>
    <row r="1764" customHeight="1" spans="1:2">
      <c r="A1764" s="53">
        <f t="shared" si="31"/>
        <v>0</v>
      </c>
      <c r="B1764" s="53">
        <f>COUNTIF($A$4:$A1764,1)</f>
        <v>3</v>
      </c>
    </row>
    <row r="1765" customHeight="1" spans="1:2">
      <c r="A1765" s="53">
        <f t="shared" si="31"/>
        <v>0</v>
      </c>
      <c r="B1765" s="53">
        <f>COUNTIF($A$4:$A1765,1)</f>
        <v>3</v>
      </c>
    </row>
    <row r="1766" customHeight="1" spans="1:2">
      <c r="A1766" s="53">
        <f t="shared" si="31"/>
        <v>0</v>
      </c>
      <c r="B1766" s="53">
        <f>COUNTIF($A$4:$A1766,1)</f>
        <v>3</v>
      </c>
    </row>
    <row r="1767" customHeight="1" spans="1:2">
      <c r="A1767" s="53">
        <f t="shared" si="31"/>
        <v>0</v>
      </c>
      <c r="B1767" s="53">
        <f>COUNTIF($A$4:$A1767,1)</f>
        <v>3</v>
      </c>
    </row>
    <row r="1768" customHeight="1" spans="1:2">
      <c r="A1768" s="53">
        <f t="shared" si="31"/>
        <v>0</v>
      </c>
      <c r="B1768" s="53">
        <f>COUNTIF($A$4:$A1768,1)</f>
        <v>3</v>
      </c>
    </row>
    <row r="1769" customHeight="1" spans="1:2">
      <c r="A1769" s="53">
        <f t="shared" si="31"/>
        <v>0</v>
      </c>
      <c r="B1769" s="53">
        <f>COUNTIF($A$4:$A1769,1)</f>
        <v>3</v>
      </c>
    </row>
    <row r="1770" customHeight="1" spans="1:2">
      <c r="A1770" s="53">
        <f t="shared" si="31"/>
        <v>0</v>
      </c>
      <c r="B1770" s="53">
        <f>COUNTIF($A$4:$A1770,1)</f>
        <v>3</v>
      </c>
    </row>
    <row r="1771" customHeight="1" spans="1:2">
      <c r="A1771" s="53">
        <f t="shared" si="31"/>
        <v>0</v>
      </c>
      <c r="B1771" s="53">
        <f>COUNTIF($A$4:$A1771,1)</f>
        <v>3</v>
      </c>
    </row>
    <row r="1772" customHeight="1" spans="1:2">
      <c r="A1772" s="53">
        <f t="shared" si="31"/>
        <v>0</v>
      </c>
      <c r="B1772" s="53">
        <f>COUNTIF($A$4:$A1772,1)</f>
        <v>3</v>
      </c>
    </row>
    <row r="1773" customHeight="1" spans="1:2">
      <c r="A1773" s="53">
        <f t="shared" si="31"/>
        <v>0</v>
      </c>
      <c r="B1773" s="53">
        <f>COUNTIF($A$4:$A1773,1)</f>
        <v>3</v>
      </c>
    </row>
    <row r="1774" customHeight="1" spans="1:2">
      <c r="A1774" s="53">
        <f t="shared" si="31"/>
        <v>0</v>
      </c>
      <c r="B1774" s="53">
        <f>COUNTIF($A$4:$A1774,1)</f>
        <v>3</v>
      </c>
    </row>
    <row r="1775" customHeight="1" spans="1:2">
      <c r="A1775" s="53">
        <f t="shared" si="31"/>
        <v>0</v>
      </c>
      <c r="B1775" s="53">
        <f>COUNTIF($A$4:$A1775,1)</f>
        <v>3</v>
      </c>
    </row>
    <row r="1776" customHeight="1" spans="1:2">
      <c r="A1776" s="53">
        <f t="shared" si="31"/>
        <v>0</v>
      </c>
      <c r="B1776" s="53">
        <f>COUNTIF($A$4:$A1776,1)</f>
        <v>3</v>
      </c>
    </row>
    <row r="1777" customHeight="1" spans="1:2">
      <c r="A1777" s="53">
        <f t="shared" si="31"/>
        <v>0</v>
      </c>
      <c r="B1777" s="53">
        <f>COUNTIF($A$4:$A1777,1)</f>
        <v>3</v>
      </c>
    </row>
    <row r="1778" customHeight="1" spans="1:2">
      <c r="A1778" s="53">
        <f t="shared" si="31"/>
        <v>0</v>
      </c>
      <c r="B1778" s="53">
        <f>COUNTIF($A$4:$A1778,1)</f>
        <v>3</v>
      </c>
    </row>
    <row r="1779" customHeight="1" spans="1:2">
      <c r="A1779" s="53">
        <f t="shared" si="31"/>
        <v>0</v>
      </c>
      <c r="B1779" s="53">
        <f>COUNTIF($A$4:$A1779,1)</f>
        <v>3</v>
      </c>
    </row>
    <row r="1780" customHeight="1" spans="1:2">
      <c r="A1780" s="53">
        <f t="shared" si="31"/>
        <v>0</v>
      </c>
      <c r="B1780" s="53">
        <f>COUNTIF($A$4:$A1780,1)</f>
        <v>3</v>
      </c>
    </row>
    <row r="1781" customHeight="1" spans="1:2">
      <c r="A1781" s="53">
        <f t="shared" si="31"/>
        <v>0</v>
      </c>
      <c r="B1781" s="53">
        <f>COUNTIF($A$4:$A1781,1)</f>
        <v>3</v>
      </c>
    </row>
    <row r="1782" customHeight="1" spans="1:2">
      <c r="A1782" s="53">
        <f t="shared" si="31"/>
        <v>0</v>
      </c>
      <c r="B1782" s="53">
        <f>COUNTIF($A$4:$A1782,1)</f>
        <v>3</v>
      </c>
    </row>
    <row r="1783" customHeight="1" spans="1:2">
      <c r="A1783" s="53">
        <f t="shared" si="31"/>
        <v>0</v>
      </c>
      <c r="B1783" s="53">
        <f>COUNTIF($A$4:$A1783,1)</f>
        <v>3</v>
      </c>
    </row>
    <row r="1784" customHeight="1" spans="1:2">
      <c r="A1784" s="53">
        <f t="shared" si="31"/>
        <v>0</v>
      </c>
      <c r="B1784" s="53">
        <f>COUNTIF($A$4:$A1784,1)</f>
        <v>3</v>
      </c>
    </row>
    <row r="1785" customHeight="1" spans="1:2">
      <c r="A1785" s="53">
        <f t="shared" si="31"/>
        <v>0</v>
      </c>
      <c r="B1785" s="53">
        <f>COUNTIF($A$4:$A1785,1)</f>
        <v>3</v>
      </c>
    </row>
    <row r="1786" customHeight="1" spans="1:2">
      <c r="A1786" s="53">
        <f t="shared" si="31"/>
        <v>0</v>
      </c>
      <c r="B1786" s="53">
        <f>COUNTIF($A$4:$A1786,1)</f>
        <v>3</v>
      </c>
    </row>
    <row r="1787" customHeight="1" spans="1:2">
      <c r="A1787" s="53">
        <f t="shared" si="31"/>
        <v>0</v>
      </c>
      <c r="B1787" s="53">
        <f>COUNTIF($A$4:$A1787,1)</f>
        <v>3</v>
      </c>
    </row>
    <row r="1788" customHeight="1" spans="1:2">
      <c r="A1788" s="53">
        <f t="shared" si="31"/>
        <v>0</v>
      </c>
      <c r="B1788" s="53">
        <f>COUNTIF($A$4:$A1788,1)</f>
        <v>3</v>
      </c>
    </row>
    <row r="1789" customHeight="1" spans="1:2">
      <c r="A1789" s="53">
        <f t="shared" si="31"/>
        <v>0</v>
      </c>
      <c r="B1789" s="53">
        <f>COUNTIF($A$4:$A1789,1)</f>
        <v>3</v>
      </c>
    </row>
    <row r="1790" customHeight="1" spans="1:2">
      <c r="A1790" s="53">
        <f t="shared" si="31"/>
        <v>0</v>
      </c>
      <c r="B1790" s="53">
        <f>COUNTIF($A$4:$A1790,1)</f>
        <v>3</v>
      </c>
    </row>
    <row r="1791" customHeight="1" spans="1:2">
      <c r="A1791" s="53">
        <f t="shared" si="31"/>
        <v>0</v>
      </c>
      <c r="B1791" s="53">
        <f>COUNTIF($A$4:$A1791,1)</f>
        <v>3</v>
      </c>
    </row>
    <row r="1792" customHeight="1" spans="1:2">
      <c r="A1792" s="53">
        <f t="shared" si="31"/>
        <v>0</v>
      </c>
      <c r="B1792" s="53">
        <f>COUNTIF($A$4:$A1792,1)</f>
        <v>3</v>
      </c>
    </row>
    <row r="1793" customHeight="1" spans="1:2">
      <c r="A1793" s="53">
        <f t="shared" si="31"/>
        <v>0</v>
      </c>
      <c r="B1793" s="53">
        <f>COUNTIF($A$4:$A1793,1)</f>
        <v>3</v>
      </c>
    </row>
    <row r="1794" customHeight="1" spans="1:2">
      <c r="A1794" s="53">
        <f t="shared" si="31"/>
        <v>0</v>
      </c>
      <c r="B1794" s="53">
        <f>COUNTIF($A$4:$A1794,1)</f>
        <v>3</v>
      </c>
    </row>
    <row r="1795" customHeight="1" spans="1:2">
      <c r="A1795" s="53">
        <f t="shared" si="31"/>
        <v>0</v>
      </c>
      <c r="B1795" s="53">
        <f>COUNTIF($A$4:$A1795,1)</f>
        <v>3</v>
      </c>
    </row>
    <row r="1796" customHeight="1" spans="1:2">
      <c r="A1796" s="53">
        <f t="shared" si="31"/>
        <v>0</v>
      </c>
      <c r="B1796" s="53">
        <f>COUNTIF($A$4:$A1796,1)</f>
        <v>3</v>
      </c>
    </row>
    <row r="1797" customHeight="1" spans="1:2">
      <c r="A1797" s="53">
        <f t="shared" ref="A1797:A1860" si="32">IF(AND(C1797=$I$2,D1797=$J$2),1,0)</f>
        <v>0</v>
      </c>
      <c r="B1797" s="53">
        <f>COUNTIF($A$4:$A1797,1)</f>
        <v>3</v>
      </c>
    </row>
    <row r="1798" customHeight="1" spans="1:2">
      <c r="A1798" s="53">
        <f t="shared" si="32"/>
        <v>0</v>
      </c>
      <c r="B1798" s="53">
        <f>COUNTIF($A$4:$A1798,1)</f>
        <v>3</v>
      </c>
    </row>
    <row r="1799" customHeight="1" spans="1:2">
      <c r="A1799" s="53">
        <f t="shared" si="32"/>
        <v>0</v>
      </c>
      <c r="B1799" s="53">
        <f>COUNTIF($A$4:$A1799,1)</f>
        <v>3</v>
      </c>
    </row>
    <row r="1800" customHeight="1" spans="1:2">
      <c r="A1800" s="53">
        <f t="shared" si="32"/>
        <v>0</v>
      </c>
      <c r="B1800" s="53">
        <f>COUNTIF($A$4:$A1800,1)</f>
        <v>3</v>
      </c>
    </row>
    <row r="1801" customHeight="1" spans="1:2">
      <c r="A1801" s="53">
        <f t="shared" si="32"/>
        <v>0</v>
      </c>
      <c r="B1801" s="53">
        <f>COUNTIF($A$4:$A1801,1)</f>
        <v>3</v>
      </c>
    </row>
    <row r="1802" customHeight="1" spans="1:2">
      <c r="A1802" s="53">
        <f t="shared" si="32"/>
        <v>0</v>
      </c>
      <c r="B1802" s="53">
        <f>COUNTIF($A$4:$A1802,1)</f>
        <v>3</v>
      </c>
    </row>
    <row r="1803" customHeight="1" spans="1:2">
      <c r="A1803" s="53">
        <f t="shared" si="32"/>
        <v>0</v>
      </c>
      <c r="B1803" s="53">
        <f>COUNTIF($A$4:$A1803,1)</f>
        <v>3</v>
      </c>
    </row>
    <row r="1804" customHeight="1" spans="1:2">
      <c r="A1804" s="53">
        <f t="shared" si="32"/>
        <v>0</v>
      </c>
      <c r="B1804" s="53">
        <f>COUNTIF($A$4:$A1804,1)</f>
        <v>3</v>
      </c>
    </row>
    <row r="1805" customHeight="1" spans="1:2">
      <c r="A1805" s="53">
        <f t="shared" si="32"/>
        <v>0</v>
      </c>
      <c r="B1805" s="53">
        <f>COUNTIF($A$4:$A1805,1)</f>
        <v>3</v>
      </c>
    </row>
    <row r="1806" customHeight="1" spans="1:2">
      <c r="A1806" s="53">
        <f t="shared" si="32"/>
        <v>0</v>
      </c>
      <c r="B1806" s="53">
        <f>COUNTIF($A$4:$A1806,1)</f>
        <v>3</v>
      </c>
    </row>
    <row r="1807" customHeight="1" spans="1:2">
      <c r="A1807" s="53">
        <f t="shared" si="32"/>
        <v>0</v>
      </c>
      <c r="B1807" s="53">
        <f>COUNTIF($A$4:$A1807,1)</f>
        <v>3</v>
      </c>
    </row>
    <row r="1808" customHeight="1" spans="1:2">
      <c r="A1808" s="53">
        <f t="shared" si="32"/>
        <v>0</v>
      </c>
      <c r="B1808" s="53">
        <f>COUNTIF($A$4:$A1808,1)</f>
        <v>3</v>
      </c>
    </row>
    <row r="1809" customHeight="1" spans="1:2">
      <c r="A1809" s="53">
        <f t="shared" si="32"/>
        <v>0</v>
      </c>
      <c r="B1809" s="53">
        <f>COUNTIF($A$4:$A1809,1)</f>
        <v>3</v>
      </c>
    </row>
    <row r="1810" customHeight="1" spans="1:2">
      <c r="A1810" s="53">
        <f t="shared" si="32"/>
        <v>0</v>
      </c>
      <c r="B1810" s="53">
        <f>COUNTIF($A$4:$A1810,1)</f>
        <v>3</v>
      </c>
    </row>
    <row r="1811" customHeight="1" spans="1:2">
      <c r="A1811" s="53">
        <f t="shared" si="32"/>
        <v>0</v>
      </c>
      <c r="B1811" s="53">
        <f>COUNTIF($A$4:$A1811,1)</f>
        <v>3</v>
      </c>
    </row>
    <row r="1812" customHeight="1" spans="1:2">
      <c r="A1812" s="53">
        <f t="shared" si="32"/>
        <v>0</v>
      </c>
      <c r="B1812" s="53">
        <f>COUNTIF($A$4:$A1812,1)</f>
        <v>3</v>
      </c>
    </row>
    <row r="1813" customHeight="1" spans="1:2">
      <c r="A1813" s="53">
        <f t="shared" si="32"/>
        <v>0</v>
      </c>
      <c r="B1813" s="53">
        <f>COUNTIF($A$4:$A1813,1)</f>
        <v>3</v>
      </c>
    </row>
    <row r="1814" customHeight="1" spans="1:2">
      <c r="A1814" s="53">
        <f t="shared" si="32"/>
        <v>0</v>
      </c>
      <c r="B1814" s="53">
        <f>COUNTIF($A$4:$A1814,1)</f>
        <v>3</v>
      </c>
    </row>
    <row r="1815" customHeight="1" spans="1:2">
      <c r="A1815" s="53">
        <f t="shared" si="32"/>
        <v>0</v>
      </c>
      <c r="B1815" s="53">
        <f>COUNTIF($A$4:$A1815,1)</f>
        <v>3</v>
      </c>
    </row>
    <row r="1816" customHeight="1" spans="1:2">
      <c r="A1816" s="53">
        <f t="shared" si="32"/>
        <v>0</v>
      </c>
      <c r="B1816" s="53">
        <f>COUNTIF($A$4:$A1816,1)</f>
        <v>3</v>
      </c>
    </row>
    <row r="1817" customHeight="1" spans="1:2">
      <c r="A1817" s="53">
        <f t="shared" si="32"/>
        <v>0</v>
      </c>
      <c r="B1817" s="53">
        <f>COUNTIF($A$4:$A1817,1)</f>
        <v>3</v>
      </c>
    </row>
    <row r="1818" customHeight="1" spans="1:2">
      <c r="A1818" s="53">
        <f t="shared" si="32"/>
        <v>0</v>
      </c>
      <c r="B1818" s="53">
        <f>COUNTIF($A$4:$A1818,1)</f>
        <v>3</v>
      </c>
    </row>
    <row r="1819" customHeight="1" spans="1:2">
      <c r="A1819" s="53">
        <f t="shared" si="32"/>
        <v>0</v>
      </c>
      <c r="B1819" s="53">
        <f>COUNTIF($A$4:$A1819,1)</f>
        <v>3</v>
      </c>
    </row>
    <row r="1820" customHeight="1" spans="1:2">
      <c r="A1820" s="53">
        <f t="shared" si="32"/>
        <v>0</v>
      </c>
      <c r="B1820" s="53">
        <f>COUNTIF($A$4:$A1820,1)</f>
        <v>3</v>
      </c>
    </row>
    <row r="1821" customHeight="1" spans="1:2">
      <c r="A1821" s="53">
        <f t="shared" si="32"/>
        <v>0</v>
      </c>
      <c r="B1821" s="53">
        <f>COUNTIF($A$4:$A1821,1)</f>
        <v>3</v>
      </c>
    </row>
    <row r="1822" customHeight="1" spans="1:2">
      <c r="A1822" s="53">
        <f t="shared" si="32"/>
        <v>0</v>
      </c>
      <c r="B1822" s="53">
        <f>COUNTIF($A$4:$A1822,1)</f>
        <v>3</v>
      </c>
    </row>
    <row r="1823" customHeight="1" spans="1:2">
      <c r="A1823" s="53">
        <f t="shared" si="32"/>
        <v>0</v>
      </c>
      <c r="B1823" s="53">
        <f>COUNTIF($A$4:$A1823,1)</f>
        <v>3</v>
      </c>
    </row>
    <row r="1824" customHeight="1" spans="1:2">
      <c r="A1824" s="53">
        <f t="shared" si="32"/>
        <v>0</v>
      </c>
      <c r="B1824" s="53">
        <f>COUNTIF($A$4:$A1824,1)</f>
        <v>3</v>
      </c>
    </row>
    <row r="1825" customHeight="1" spans="1:2">
      <c r="A1825" s="53">
        <f t="shared" si="32"/>
        <v>0</v>
      </c>
      <c r="B1825" s="53">
        <f>COUNTIF($A$4:$A1825,1)</f>
        <v>3</v>
      </c>
    </row>
    <row r="1826" customHeight="1" spans="1:2">
      <c r="A1826" s="53">
        <f t="shared" si="32"/>
        <v>0</v>
      </c>
      <c r="B1826" s="53">
        <f>COUNTIF($A$4:$A1826,1)</f>
        <v>3</v>
      </c>
    </row>
    <row r="1827" customHeight="1" spans="1:2">
      <c r="A1827" s="53">
        <f t="shared" si="32"/>
        <v>0</v>
      </c>
      <c r="B1827" s="53">
        <f>COUNTIF($A$4:$A1827,1)</f>
        <v>3</v>
      </c>
    </row>
    <row r="1828" customHeight="1" spans="1:2">
      <c r="A1828" s="53">
        <f t="shared" si="32"/>
        <v>0</v>
      </c>
      <c r="B1828" s="53">
        <f>COUNTIF($A$4:$A1828,1)</f>
        <v>3</v>
      </c>
    </row>
    <row r="1829" customHeight="1" spans="1:2">
      <c r="A1829" s="53">
        <f t="shared" si="32"/>
        <v>0</v>
      </c>
      <c r="B1829" s="53">
        <f>COUNTIF($A$4:$A1829,1)</f>
        <v>3</v>
      </c>
    </row>
    <row r="1830" customHeight="1" spans="1:2">
      <c r="A1830" s="53">
        <f t="shared" si="32"/>
        <v>0</v>
      </c>
      <c r="B1830" s="53">
        <f>COUNTIF($A$4:$A1830,1)</f>
        <v>3</v>
      </c>
    </row>
    <row r="1831" customHeight="1" spans="1:2">
      <c r="A1831" s="53">
        <f t="shared" si="32"/>
        <v>0</v>
      </c>
      <c r="B1831" s="53">
        <f>COUNTIF($A$4:$A1831,1)</f>
        <v>3</v>
      </c>
    </row>
    <row r="1832" customHeight="1" spans="1:2">
      <c r="A1832" s="53">
        <f t="shared" si="32"/>
        <v>0</v>
      </c>
      <c r="B1832" s="53">
        <f>COUNTIF($A$4:$A1832,1)</f>
        <v>3</v>
      </c>
    </row>
    <row r="1833" customHeight="1" spans="1:2">
      <c r="A1833" s="53">
        <f t="shared" si="32"/>
        <v>0</v>
      </c>
      <c r="B1833" s="53">
        <f>COUNTIF($A$4:$A1833,1)</f>
        <v>3</v>
      </c>
    </row>
    <row r="1834" customHeight="1" spans="1:2">
      <c r="A1834" s="53">
        <f t="shared" si="32"/>
        <v>0</v>
      </c>
      <c r="B1834" s="53">
        <f>COUNTIF($A$4:$A1834,1)</f>
        <v>3</v>
      </c>
    </row>
    <row r="1835" customHeight="1" spans="1:2">
      <c r="A1835" s="53">
        <f t="shared" si="32"/>
        <v>0</v>
      </c>
      <c r="B1835" s="53">
        <f>COUNTIF($A$4:$A1835,1)</f>
        <v>3</v>
      </c>
    </row>
    <row r="1836" customHeight="1" spans="1:2">
      <c r="A1836" s="53">
        <f t="shared" si="32"/>
        <v>0</v>
      </c>
      <c r="B1836" s="53">
        <f>COUNTIF($A$4:$A1836,1)</f>
        <v>3</v>
      </c>
    </row>
    <row r="1837" customHeight="1" spans="1:2">
      <c r="A1837" s="53">
        <f t="shared" si="32"/>
        <v>0</v>
      </c>
      <c r="B1837" s="53">
        <f>COUNTIF($A$4:$A1837,1)</f>
        <v>3</v>
      </c>
    </row>
    <row r="1838" customHeight="1" spans="1:2">
      <c r="A1838" s="53">
        <f t="shared" si="32"/>
        <v>0</v>
      </c>
      <c r="B1838" s="53">
        <f>COUNTIF($A$4:$A1838,1)</f>
        <v>3</v>
      </c>
    </row>
    <row r="1839" customHeight="1" spans="1:2">
      <c r="A1839" s="53">
        <f t="shared" si="32"/>
        <v>0</v>
      </c>
      <c r="B1839" s="53">
        <f>COUNTIF($A$4:$A1839,1)</f>
        <v>3</v>
      </c>
    </row>
    <row r="1840" customHeight="1" spans="1:2">
      <c r="A1840" s="53">
        <f t="shared" si="32"/>
        <v>0</v>
      </c>
      <c r="B1840" s="53">
        <f>COUNTIF($A$4:$A1840,1)</f>
        <v>3</v>
      </c>
    </row>
    <row r="1841" customHeight="1" spans="1:2">
      <c r="A1841" s="53">
        <f t="shared" si="32"/>
        <v>0</v>
      </c>
      <c r="B1841" s="53">
        <f>COUNTIF($A$4:$A1841,1)</f>
        <v>3</v>
      </c>
    </row>
    <row r="1842" customHeight="1" spans="1:2">
      <c r="A1842" s="53">
        <f t="shared" si="32"/>
        <v>0</v>
      </c>
      <c r="B1842" s="53">
        <f>COUNTIF($A$4:$A1842,1)</f>
        <v>3</v>
      </c>
    </row>
    <row r="1843" customHeight="1" spans="1:2">
      <c r="A1843" s="53">
        <f t="shared" si="32"/>
        <v>0</v>
      </c>
      <c r="B1843" s="53">
        <f>COUNTIF($A$4:$A1843,1)</f>
        <v>3</v>
      </c>
    </row>
    <row r="1844" customHeight="1" spans="1:2">
      <c r="A1844" s="53">
        <f t="shared" si="32"/>
        <v>0</v>
      </c>
      <c r="B1844" s="53">
        <f>COUNTIF($A$4:$A1844,1)</f>
        <v>3</v>
      </c>
    </row>
    <row r="1845" customHeight="1" spans="1:2">
      <c r="A1845" s="53">
        <f t="shared" si="32"/>
        <v>0</v>
      </c>
      <c r="B1845" s="53">
        <f>COUNTIF($A$4:$A1845,1)</f>
        <v>3</v>
      </c>
    </row>
    <row r="1846" customHeight="1" spans="1:2">
      <c r="A1846" s="53">
        <f t="shared" si="32"/>
        <v>0</v>
      </c>
      <c r="B1846" s="53">
        <f>COUNTIF($A$4:$A1846,1)</f>
        <v>3</v>
      </c>
    </row>
    <row r="1847" customHeight="1" spans="1:2">
      <c r="A1847" s="53">
        <f t="shared" si="32"/>
        <v>0</v>
      </c>
      <c r="B1847" s="53">
        <f>COUNTIF($A$4:$A1847,1)</f>
        <v>3</v>
      </c>
    </row>
    <row r="1848" customHeight="1" spans="1:2">
      <c r="A1848" s="53">
        <f t="shared" si="32"/>
        <v>0</v>
      </c>
      <c r="B1848" s="53">
        <f>COUNTIF($A$4:$A1848,1)</f>
        <v>3</v>
      </c>
    </row>
    <row r="1849" customHeight="1" spans="1:2">
      <c r="A1849" s="53">
        <f t="shared" si="32"/>
        <v>0</v>
      </c>
      <c r="B1849" s="53">
        <f>COUNTIF($A$4:$A1849,1)</f>
        <v>3</v>
      </c>
    </row>
    <row r="1850" customHeight="1" spans="1:2">
      <c r="A1850" s="53">
        <f t="shared" si="32"/>
        <v>0</v>
      </c>
      <c r="B1850" s="53">
        <f>COUNTIF($A$4:$A1850,1)</f>
        <v>3</v>
      </c>
    </row>
    <row r="1851" customHeight="1" spans="1:2">
      <c r="A1851" s="53">
        <f t="shared" si="32"/>
        <v>0</v>
      </c>
      <c r="B1851" s="53">
        <f>COUNTIF($A$4:$A1851,1)</f>
        <v>3</v>
      </c>
    </row>
    <row r="1852" customHeight="1" spans="1:2">
      <c r="A1852" s="53">
        <f t="shared" si="32"/>
        <v>0</v>
      </c>
      <c r="B1852" s="53">
        <f>COUNTIF($A$4:$A1852,1)</f>
        <v>3</v>
      </c>
    </row>
    <row r="1853" customHeight="1" spans="1:2">
      <c r="A1853" s="53">
        <f t="shared" si="32"/>
        <v>0</v>
      </c>
      <c r="B1853" s="53">
        <f>COUNTIF($A$4:$A1853,1)</f>
        <v>3</v>
      </c>
    </row>
    <row r="1854" customHeight="1" spans="1:2">
      <c r="A1854" s="53">
        <f t="shared" si="32"/>
        <v>0</v>
      </c>
      <c r="B1854" s="53">
        <f>COUNTIF($A$4:$A1854,1)</f>
        <v>3</v>
      </c>
    </row>
    <row r="1855" customHeight="1" spans="1:2">
      <c r="A1855" s="53">
        <f t="shared" si="32"/>
        <v>0</v>
      </c>
      <c r="B1855" s="53">
        <f>COUNTIF($A$4:$A1855,1)</f>
        <v>3</v>
      </c>
    </row>
    <row r="1856" customHeight="1" spans="1:2">
      <c r="A1856" s="53">
        <f t="shared" si="32"/>
        <v>0</v>
      </c>
      <c r="B1856" s="53">
        <f>COUNTIF($A$4:$A1856,1)</f>
        <v>3</v>
      </c>
    </row>
    <row r="1857" customHeight="1" spans="1:2">
      <c r="A1857" s="53">
        <f t="shared" si="32"/>
        <v>0</v>
      </c>
      <c r="B1857" s="53">
        <f>COUNTIF($A$4:$A1857,1)</f>
        <v>3</v>
      </c>
    </row>
    <row r="1858" customHeight="1" spans="1:2">
      <c r="A1858" s="53">
        <f t="shared" si="32"/>
        <v>0</v>
      </c>
      <c r="B1858" s="53">
        <f>COUNTIF($A$4:$A1858,1)</f>
        <v>3</v>
      </c>
    </row>
    <row r="1859" customHeight="1" spans="1:2">
      <c r="A1859" s="53">
        <f t="shared" si="32"/>
        <v>0</v>
      </c>
      <c r="B1859" s="53">
        <f>COUNTIF($A$4:$A1859,1)</f>
        <v>3</v>
      </c>
    </row>
    <row r="1860" customHeight="1" spans="1:2">
      <c r="A1860" s="53">
        <f t="shared" si="32"/>
        <v>0</v>
      </c>
      <c r="B1860" s="53">
        <f>COUNTIF($A$4:$A1860,1)</f>
        <v>3</v>
      </c>
    </row>
    <row r="1861" customHeight="1" spans="1:2">
      <c r="A1861" s="53">
        <f t="shared" ref="A1861:A1924" si="33">IF(AND(C1861=$I$2,D1861=$J$2),1,0)</f>
        <v>0</v>
      </c>
      <c r="B1861" s="53">
        <f>COUNTIF($A$4:$A1861,1)</f>
        <v>3</v>
      </c>
    </row>
    <row r="1862" customHeight="1" spans="1:2">
      <c r="A1862" s="53">
        <f t="shared" si="33"/>
        <v>0</v>
      </c>
      <c r="B1862" s="53">
        <f>COUNTIF($A$4:$A1862,1)</f>
        <v>3</v>
      </c>
    </row>
    <row r="1863" customHeight="1" spans="1:2">
      <c r="A1863" s="53">
        <f t="shared" si="33"/>
        <v>0</v>
      </c>
      <c r="B1863" s="53">
        <f>COUNTIF($A$4:$A1863,1)</f>
        <v>3</v>
      </c>
    </row>
    <row r="1864" customHeight="1" spans="1:2">
      <c r="A1864" s="53">
        <f t="shared" si="33"/>
        <v>0</v>
      </c>
      <c r="B1864" s="53">
        <f>COUNTIF($A$4:$A1864,1)</f>
        <v>3</v>
      </c>
    </row>
    <row r="1865" customHeight="1" spans="1:2">
      <c r="A1865" s="53">
        <f t="shared" si="33"/>
        <v>0</v>
      </c>
      <c r="B1865" s="53">
        <f>COUNTIF($A$4:$A1865,1)</f>
        <v>3</v>
      </c>
    </row>
    <row r="1866" customHeight="1" spans="1:2">
      <c r="A1866" s="53">
        <f t="shared" si="33"/>
        <v>0</v>
      </c>
      <c r="B1866" s="53">
        <f>COUNTIF($A$4:$A1866,1)</f>
        <v>3</v>
      </c>
    </row>
    <row r="1867" customHeight="1" spans="1:2">
      <c r="A1867" s="53">
        <f t="shared" si="33"/>
        <v>0</v>
      </c>
      <c r="B1867" s="53">
        <f>COUNTIF($A$4:$A1867,1)</f>
        <v>3</v>
      </c>
    </row>
    <row r="1868" customHeight="1" spans="1:2">
      <c r="A1868" s="53">
        <f t="shared" si="33"/>
        <v>0</v>
      </c>
      <c r="B1868" s="53">
        <f>COUNTIF($A$4:$A1868,1)</f>
        <v>3</v>
      </c>
    </row>
    <row r="1869" customHeight="1" spans="1:2">
      <c r="A1869" s="53">
        <f t="shared" si="33"/>
        <v>0</v>
      </c>
      <c r="B1869" s="53">
        <f>COUNTIF($A$4:$A1869,1)</f>
        <v>3</v>
      </c>
    </row>
    <row r="1870" customHeight="1" spans="1:2">
      <c r="A1870" s="53">
        <f t="shared" si="33"/>
        <v>0</v>
      </c>
      <c r="B1870" s="53">
        <f>COUNTIF($A$4:$A1870,1)</f>
        <v>3</v>
      </c>
    </row>
    <row r="1871" customHeight="1" spans="1:2">
      <c r="A1871" s="53">
        <f t="shared" si="33"/>
        <v>0</v>
      </c>
      <c r="B1871" s="53">
        <f>COUNTIF($A$4:$A1871,1)</f>
        <v>3</v>
      </c>
    </row>
    <row r="1872" customHeight="1" spans="1:2">
      <c r="A1872" s="53">
        <f t="shared" si="33"/>
        <v>0</v>
      </c>
      <c r="B1872" s="53">
        <f>COUNTIF($A$4:$A1872,1)</f>
        <v>3</v>
      </c>
    </row>
    <row r="1873" customHeight="1" spans="1:2">
      <c r="A1873" s="53">
        <f t="shared" si="33"/>
        <v>0</v>
      </c>
      <c r="B1873" s="53">
        <f>COUNTIF($A$4:$A1873,1)</f>
        <v>3</v>
      </c>
    </row>
    <row r="1874" customHeight="1" spans="1:2">
      <c r="A1874" s="53">
        <f t="shared" si="33"/>
        <v>0</v>
      </c>
      <c r="B1874" s="53">
        <f>COUNTIF($A$4:$A1874,1)</f>
        <v>3</v>
      </c>
    </row>
    <row r="1875" customHeight="1" spans="1:2">
      <c r="A1875" s="53">
        <f t="shared" si="33"/>
        <v>0</v>
      </c>
      <c r="B1875" s="53">
        <f>COUNTIF($A$4:$A1875,1)</f>
        <v>3</v>
      </c>
    </row>
    <row r="1876" customHeight="1" spans="1:2">
      <c r="A1876" s="53">
        <f t="shared" si="33"/>
        <v>0</v>
      </c>
      <c r="B1876" s="53">
        <f>COUNTIF($A$4:$A1876,1)</f>
        <v>3</v>
      </c>
    </row>
    <row r="1877" customHeight="1" spans="1:2">
      <c r="A1877" s="53">
        <f t="shared" si="33"/>
        <v>0</v>
      </c>
      <c r="B1877" s="53">
        <f>COUNTIF($A$4:$A1877,1)</f>
        <v>3</v>
      </c>
    </row>
    <row r="1878" customHeight="1" spans="1:2">
      <c r="A1878" s="53">
        <f t="shared" si="33"/>
        <v>0</v>
      </c>
      <c r="B1878" s="53">
        <f>COUNTIF($A$4:$A1878,1)</f>
        <v>3</v>
      </c>
    </row>
    <row r="1879" customHeight="1" spans="1:2">
      <c r="A1879" s="53">
        <f t="shared" si="33"/>
        <v>0</v>
      </c>
      <c r="B1879" s="53">
        <f>COUNTIF($A$4:$A1879,1)</f>
        <v>3</v>
      </c>
    </row>
    <row r="1880" customHeight="1" spans="1:2">
      <c r="A1880" s="53">
        <f t="shared" si="33"/>
        <v>0</v>
      </c>
      <c r="B1880" s="53">
        <f>COUNTIF($A$4:$A1880,1)</f>
        <v>3</v>
      </c>
    </row>
    <row r="1881" customHeight="1" spans="1:2">
      <c r="A1881" s="53">
        <f t="shared" si="33"/>
        <v>0</v>
      </c>
      <c r="B1881" s="53">
        <f>COUNTIF($A$4:$A1881,1)</f>
        <v>3</v>
      </c>
    </row>
    <row r="1882" customHeight="1" spans="1:2">
      <c r="A1882" s="53">
        <f t="shared" si="33"/>
        <v>0</v>
      </c>
      <c r="B1882" s="53">
        <f>COUNTIF($A$4:$A1882,1)</f>
        <v>3</v>
      </c>
    </row>
    <row r="1883" customHeight="1" spans="1:2">
      <c r="A1883" s="53">
        <f t="shared" si="33"/>
        <v>0</v>
      </c>
      <c r="B1883" s="53">
        <f>COUNTIF($A$4:$A1883,1)</f>
        <v>3</v>
      </c>
    </row>
    <row r="1884" customHeight="1" spans="1:2">
      <c r="A1884" s="53">
        <f t="shared" si="33"/>
        <v>0</v>
      </c>
      <c r="B1884" s="53">
        <f>COUNTIF($A$4:$A1884,1)</f>
        <v>3</v>
      </c>
    </row>
    <row r="1885" customHeight="1" spans="1:2">
      <c r="A1885" s="53">
        <f t="shared" si="33"/>
        <v>0</v>
      </c>
      <c r="B1885" s="53">
        <f>COUNTIF($A$4:$A1885,1)</f>
        <v>3</v>
      </c>
    </row>
    <row r="1886" customHeight="1" spans="1:2">
      <c r="A1886" s="53">
        <f t="shared" si="33"/>
        <v>0</v>
      </c>
      <c r="B1886" s="53">
        <f>COUNTIF($A$4:$A1886,1)</f>
        <v>3</v>
      </c>
    </row>
    <row r="1887" customHeight="1" spans="1:2">
      <c r="A1887" s="53">
        <f t="shared" si="33"/>
        <v>0</v>
      </c>
      <c r="B1887" s="53">
        <f>COUNTIF($A$4:$A1887,1)</f>
        <v>3</v>
      </c>
    </row>
    <row r="1888" customHeight="1" spans="1:2">
      <c r="A1888" s="53">
        <f t="shared" si="33"/>
        <v>0</v>
      </c>
      <c r="B1888" s="53">
        <f>COUNTIF($A$4:$A1888,1)</f>
        <v>3</v>
      </c>
    </row>
    <row r="1889" customHeight="1" spans="1:2">
      <c r="A1889" s="53">
        <f t="shared" si="33"/>
        <v>0</v>
      </c>
      <c r="B1889" s="53">
        <f>COUNTIF($A$4:$A1889,1)</f>
        <v>3</v>
      </c>
    </row>
    <row r="1890" customHeight="1" spans="1:2">
      <c r="A1890" s="53">
        <f t="shared" si="33"/>
        <v>0</v>
      </c>
      <c r="B1890" s="53">
        <f>COUNTIF($A$4:$A1890,1)</f>
        <v>3</v>
      </c>
    </row>
    <row r="1891" customHeight="1" spans="1:2">
      <c r="A1891" s="53">
        <f t="shared" si="33"/>
        <v>0</v>
      </c>
      <c r="B1891" s="53">
        <f>COUNTIF($A$4:$A1891,1)</f>
        <v>3</v>
      </c>
    </row>
    <row r="1892" customHeight="1" spans="1:2">
      <c r="A1892" s="53">
        <f t="shared" si="33"/>
        <v>0</v>
      </c>
      <c r="B1892" s="53">
        <f>COUNTIF($A$4:$A1892,1)</f>
        <v>3</v>
      </c>
    </row>
    <row r="1893" customHeight="1" spans="1:2">
      <c r="A1893" s="53">
        <f t="shared" si="33"/>
        <v>0</v>
      </c>
      <c r="B1893" s="53">
        <f>COUNTIF($A$4:$A1893,1)</f>
        <v>3</v>
      </c>
    </row>
    <row r="1894" customHeight="1" spans="1:2">
      <c r="A1894" s="53">
        <f t="shared" si="33"/>
        <v>0</v>
      </c>
      <c r="B1894" s="53">
        <f>COUNTIF($A$4:$A1894,1)</f>
        <v>3</v>
      </c>
    </row>
    <row r="1895" customHeight="1" spans="1:2">
      <c r="A1895" s="53">
        <f t="shared" si="33"/>
        <v>0</v>
      </c>
      <c r="B1895" s="53">
        <f>COUNTIF($A$4:$A1895,1)</f>
        <v>3</v>
      </c>
    </row>
    <row r="1896" customHeight="1" spans="1:2">
      <c r="A1896" s="53">
        <f t="shared" si="33"/>
        <v>0</v>
      </c>
      <c r="B1896" s="53">
        <f>COUNTIF($A$4:$A1896,1)</f>
        <v>3</v>
      </c>
    </row>
    <row r="1897" customHeight="1" spans="1:2">
      <c r="A1897" s="53">
        <f t="shared" si="33"/>
        <v>0</v>
      </c>
      <c r="B1897" s="53">
        <f>COUNTIF($A$4:$A1897,1)</f>
        <v>3</v>
      </c>
    </row>
    <row r="1898" customHeight="1" spans="1:2">
      <c r="A1898" s="53">
        <f t="shared" si="33"/>
        <v>0</v>
      </c>
      <c r="B1898" s="53">
        <f>COUNTIF($A$4:$A1898,1)</f>
        <v>3</v>
      </c>
    </row>
    <row r="1899" customHeight="1" spans="1:2">
      <c r="A1899" s="53">
        <f t="shared" si="33"/>
        <v>0</v>
      </c>
      <c r="B1899" s="53">
        <f>COUNTIF($A$4:$A1899,1)</f>
        <v>3</v>
      </c>
    </row>
    <row r="1900" customHeight="1" spans="1:2">
      <c r="A1900" s="53">
        <f t="shared" si="33"/>
        <v>0</v>
      </c>
      <c r="B1900" s="53">
        <f>COUNTIF($A$4:$A1900,1)</f>
        <v>3</v>
      </c>
    </row>
    <row r="1901" customHeight="1" spans="1:2">
      <c r="A1901" s="53">
        <f t="shared" si="33"/>
        <v>0</v>
      </c>
      <c r="B1901" s="53">
        <f>COUNTIF($A$4:$A1901,1)</f>
        <v>3</v>
      </c>
    </row>
    <row r="1902" customHeight="1" spans="1:2">
      <c r="A1902" s="53">
        <f t="shared" si="33"/>
        <v>0</v>
      </c>
      <c r="B1902" s="53">
        <f>COUNTIF($A$4:$A1902,1)</f>
        <v>3</v>
      </c>
    </row>
    <row r="1903" customHeight="1" spans="1:2">
      <c r="A1903" s="53">
        <f t="shared" si="33"/>
        <v>0</v>
      </c>
      <c r="B1903" s="53">
        <f>COUNTIF($A$4:$A1903,1)</f>
        <v>3</v>
      </c>
    </row>
    <row r="1904" customHeight="1" spans="1:2">
      <c r="A1904" s="53">
        <f t="shared" si="33"/>
        <v>0</v>
      </c>
      <c r="B1904" s="53">
        <f>COUNTIF($A$4:$A1904,1)</f>
        <v>3</v>
      </c>
    </row>
    <row r="1905" customHeight="1" spans="1:2">
      <c r="A1905" s="53">
        <f t="shared" si="33"/>
        <v>0</v>
      </c>
      <c r="B1905" s="53">
        <f>COUNTIF($A$4:$A1905,1)</f>
        <v>3</v>
      </c>
    </row>
    <row r="1906" customHeight="1" spans="1:2">
      <c r="A1906" s="53">
        <f t="shared" si="33"/>
        <v>0</v>
      </c>
      <c r="B1906" s="53">
        <f>COUNTIF($A$4:$A1906,1)</f>
        <v>3</v>
      </c>
    </row>
    <row r="1907" customHeight="1" spans="1:2">
      <c r="A1907" s="53">
        <f t="shared" si="33"/>
        <v>0</v>
      </c>
      <c r="B1907" s="53">
        <f>COUNTIF($A$4:$A1907,1)</f>
        <v>3</v>
      </c>
    </row>
    <row r="1908" customHeight="1" spans="1:2">
      <c r="A1908" s="53">
        <f t="shared" si="33"/>
        <v>0</v>
      </c>
      <c r="B1908" s="53">
        <f>COUNTIF($A$4:$A1908,1)</f>
        <v>3</v>
      </c>
    </row>
    <row r="1909" customHeight="1" spans="1:2">
      <c r="A1909" s="53">
        <f t="shared" si="33"/>
        <v>0</v>
      </c>
      <c r="B1909" s="53">
        <f>COUNTIF($A$4:$A1909,1)</f>
        <v>3</v>
      </c>
    </row>
    <row r="1910" customHeight="1" spans="1:2">
      <c r="A1910" s="53">
        <f t="shared" si="33"/>
        <v>0</v>
      </c>
      <c r="B1910" s="53">
        <f>COUNTIF($A$4:$A1910,1)</f>
        <v>3</v>
      </c>
    </row>
    <row r="1911" customHeight="1" spans="1:2">
      <c r="A1911" s="53">
        <f t="shared" si="33"/>
        <v>0</v>
      </c>
      <c r="B1911" s="53">
        <f>COUNTIF($A$4:$A1911,1)</f>
        <v>3</v>
      </c>
    </row>
    <row r="1912" customHeight="1" spans="1:2">
      <c r="A1912" s="53">
        <f t="shared" si="33"/>
        <v>0</v>
      </c>
      <c r="B1912" s="53">
        <f>COUNTIF($A$4:$A1912,1)</f>
        <v>3</v>
      </c>
    </row>
    <row r="1913" customHeight="1" spans="1:2">
      <c r="A1913" s="53">
        <f t="shared" si="33"/>
        <v>0</v>
      </c>
      <c r="B1913" s="53">
        <f>COUNTIF($A$4:$A1913,1)</f>
        <v>3</v>
      </c>
    </row>
    <row r="1914" customHeight="1" spans="1:2">
      <c r="A1914" s="53">
        <f t="shared" si="33"/>
        <v>0</v>
      </c>
      <c r="B1914" s="53">
        <f>COUNTIF($A$4:$A1914,1)</f>
        <v>3</v>
      </c>
    </row>
    <row r="1915" customHeight="1" spans="1:2">
      <c r="A1915" s="53">
        <f t="shared" si="33"/>
        <v>0</v>
      </c>
      <c r="B1915" s="53">
        <f>COUNTIF($A$4:$A1915,1)</f>
        <v>3</v>
      </c>
    </row>
    <row r="1916" customHeight="1" spans="1:2">
      <c r="A1916" s="53">
        <f t="shared" si="33"/>
        <v>0</v>
      </c>
      <c r="B1916" s="53">
        <f>COUNTIF($A$4:$A1916,1)</f>
        <v>3</v>
      </c>
    </row>
    <row r="1917" customHeight="1" spans="1:2">
      <c r="A1917" s="53">
        <f t="shared" si="33"/>
        <v>0</v>
      </c>
      <c r="B1917" s="53">
        <f>COUNTIF($A$4:$A1917,1)</f>
        <v>3</v>
      </c>
    </row>
    <row r="1918" customHeight="1" spans="1:2">
      <c r="A1918" s="53">
        <f t="shared" si="33"/>
        <v>0</v>
      </c>
      <c r="B1918" s="53">
        <f>COUNTIF($A$4:$A1918,1)</f>
        <v>3</v>
      </c>
    </row>
    <row r="1919" customHeight="1" spans="1:2">
      <c r="A1919" s="53">
        <f t="shared" si="33"/>
        <v>0</v>
      </c>
      <c r="B1919" s="53">
        <f>COUNTIF($A$4:$A1919,1)</f>
        <v>3</v>
      </c>
    </row>
    <row r="1920" customHeight="1" spans="1:2">
      <c r="A1920" s="53">
        <f t="shared" si="33"/>
        <v>0</v>
      </c>
      <c r="B1920" s="53">
        <f>COUNTIF($A$4:$A1920,1)</f>
        <v>3</v>
      </c>
    </row>
    <row r="1921" customHeight="1" spans="1:2">
      <c r="A1921" s="53">
        <f t="shared" si="33"/>
        <v>0</v>
      </c>
      <c r="B1921" s="53">
        <f>COUNTIF($A$4:$A1921,1)</f>
        <v>3</v>
      </c>
    </row>
    <row r="1922" customHeight="1" spans="1:2">
      <c r="A1922" s="53">
        <f t="shared" si="33"/>
        <v>0</v>
      </c>
      <c r="B1922" s="53">
        <f>COUNTIF($A$4:$A1922,1)</f>
        <v>3</v>
      </c>
    </row>
    <row r="1923" customHeight="1" spans="1:2">
      <c r="A1923" s="53">
        <f t="shared" si="33"/>
        <v>0</v>
      </c>
      <c r="B1923" s="53">
        <f>COUNTIF($A$4:$A1923,1)</f>
        <v>3</v>
      </c>
    </row>
    <row r="1924" customHeight="1" spans="1:2">
      <c r="A1924" s="53">
        <f t="shared" si="33"/>
        <v>0</v>
      </c>
      <c r="B1924" s="53">
        <f>COUNTIF($A$4:$A1924,1)</f>
        <v>3</v>
      </c>
    </row>
    <row r="1925" customHeight="1" spans="1:2">
      <c r="A1925" s="53">
        <f t="shared" ref="A1925:A1988" si="34">IF(AND(C1925=$I$2,D1925=$J$2),1,0)</f>
        <v>0</v>
      </c>
      <c r="B1925" s="53">
        <f>COUNTIF($A$4:$A1925,1)</f>
        <v>3</v>
      </c>
    </row>
    <row r="1926" customHeight="1" spans="1:2">
      <c r="A1926" s="53">
        <f t="shared" si="34"/>
        <v>0</v>
      </c>
      <c r="B1926" s="53">
        <f>COUNTIF($A$4:$A1926,1)</f>
        <v>3</v>
      </c>
    </row>
    <row r="1927" customHeight="1" spans="1:2">
      <c r="A1927" s="53">
        <f t="shared" si="34"/>
        <v>0</v>
      </c>
      <c r="B1927" s="53">
        <f>COUNTIF($A$4:$A1927,1)</f>
        <v>3</v>
      </c>
    </row>
    <row r="1928" customHeight="1" spans="1:2">
      <c r="A1928" s="53">
        <f t="shared" si="34"/>
        <v>0</v>
      </c>
      <c r="B1928" s="53">
        <f>COUNTIF($A$4:$A1928,1)</f>
        <v>3</v>
      </c>
    </row>
    <row r="1929" customHeight="1" spans="1:2">
      <c r="A1929" s="53">
        <f t="shared" si="34"/>
        <v>0</v>
      </c>
      <c r="B1929" s="53">
        <f>COUNTIF($A$4:$A1929,1)</f>
        <v>3</v>
      </c>
    </row>
    <row r="1930" customHeight="1" spans="1:2">
      <c r="A1930" s="53">
        <f t="shared" si="34"/>
        <v>0</v>
      </c>
      <c r="B1930" s="53">
        <f>COUNTIF($A$4:$A1930,1)</f>
        <v>3</v>
      </c>
    </row>
    <row r="1931" customHeight="1" spans="1:2">
      <c r="A1931" s="53">
        <f t="shared" si="34"/>
        <v>0</v>
      </c>
      <c r="B1931" s="53">
        <f>COUNTIF($A$4:$A1931,1)</f>
        <v>3</v>
      </c>
    </row>
    <row r="1932" customHeight="1" spans="1:2">
      <c r="A1932" s="53">
        <f t="shared" si="34"/>
        <v>0</v>
      </c>
      <c r="B1932" s="53">
        <f>COUNTIF($A$4:$A1932,1)</f>
        <v>3</v>
      </c>
    </row>
    <row r="1933" customHeight="1" spans="1:2">
      <c r="A1933" s="53">
        <f t="shared" si="34"/>
        <v>0</v>
      </c>
      <c r="B1933" s="53">
        <f>COUNTIF($A$4:$A1933,1)</f>
        <v>3</v>
      </c>
    </row>
    <row r="1934" customHeight="1" spans="1:2">
      <c r="A1934" s="53">
        <f t="shared" si="34"/>
        <v>0</v>
      </c>
      <c r="B1934" s="53">
        <f>COUNTIF($A$4:$A1934,1)</f>
        <v>3</v>
      </c>
    </row>
    <row r="1935" customHeight="1" spans="1:2">
      <c r="A1935" s="53">
        <f t="shared" si="34"/>
        <v>0</v>
      </c>
      <c r="B1935" s="53">
        <f>COUNTIF($A$4:$A1935,1)</f>
        <v>3</v>
      </c>
    </row>
    <row r="1936" customHeight="1" spans="1:2">
      <c r="A1936" s="53">
        <f t="shared" si="34"/>
        <v>0</v>
      </c>
      <c r="B1936" s="53">
        <f>COUNTIF($A$4:$A1936,1)</f>
        <v>3</v>
      </c>
    </row>
    <row r="1937" customHeight="1" spans="1:2">
      <c r="A1937" s="53">
        <f t="shared" si="34"/>
        <v>0</v>
      </c>
      <c r="B1937" s="53">
        <f>COUNTIF($A$4:$A1937,1)</f>
        <v>3</v>
      </c>
    </row>
    <row r="1938" customHeight="1" spans="1:2">
      <c r="A1938" s="53">
        <f t="shared" si="34"/>
        <v>0</v>
      </c>
      <c r="B1938" s="53">
        <f>COUNTIF($A$4:$A1938,1)</f>
        <v>3</v>
      </c>
    </row>
    <row r="1939" customHeight="1" spans="1:2">
      <c r="A1939" s="53">
        <f t="shared" si="34"/>
        <v>0</v>
      </c>
      <c r="B1939" s="53">
        <f>COUNTIF($A$4:$A1939,1)</f>
        <v>3</v>
      </c>
    </row>
    <row r="1940" customHeight="1" spans="1:2">
      <c r="A1940" s="53">
        <f t="shared" si="34"/>
        <v>0</v>
      </c>
      <c r="B1940" s="53">
        <f>COUNTIF($A$4:$A1940,1)</f>
        <v>3</v>
      </c>
    </row>
    <row r="1941" customHeight="1" spans="1:2">
      <c r="A1941" s="53">
        <f t="shared" si="34"/>
        <v>0</v>
      </c>
      <c r="B1941" s="53">
        <f>COUNTIF($A$4:$A1941,1)</f>
        <v>3</v>
      </c>
    </row>
    <row r="1942" customHeight="1" spans="1:2">
      <c r="A1942" s="53">
        <f t="shared" si="34"/>
        <v>0</v>
      </c>
      <c r="B1942" s="53">
        <f>COUNTIF($A$4:$A1942,1)</f>
        <v>3</v>
      </c>
    </row>
    <row r="1943" customHeight="1" spans="1:2">
      <c r="A1943" s="53">
        <f t="shared" si="34"/>
        <v>0</v>
      </c>
      <c r="B1943" s="53">
        <f>COUNTIF($A$4:$A1943,1)</f>
        <v>3</v>
      </c>
    </row>
    <row r="1944" customHeight="1" spans="1:2">
      <c r="A1944" s="53">
        <f t="shared" si="34"/>
        <v>0</v>
      </c>
      <c r="B1944" s="53">
        <f>COUNTIF($A$4:$A1944,1)</f>
        <v>3</v>
      </c>
    </row>
    <row r="1945" customHeight="1" spans="1:2">
      <c r="A1945" s="53">
        <f t="shared" si="34"/>
        <v>0</v>
      </c>
      <c r="B1945" s="53">
        <f>COUNTIF($A$4:$A1945,1)</f>
        <v>3</v>
      </c>
    </row>
    <row r="1946" customHeight="1" spans="1:2">
      <c r="A1946" s="53">
        <f t="shared" si="34"/>
        <v>0</v>
      </c>
      <c r="B1946" s="53">
        <f>COUNTIF($A$4:$A1946,1)</f>
        <v>3</v>
      </c>
    </row>
    <row r="1947" customHeight="1" spans="1:2">
      <c r="A1947" s="53">
        <f t="shared" si="34"/>
        <v>0</v>
      </c>
      <c r="B1947" s="53">
        <f>COUNTIF($A$4:$A1947,1)</f>
        <v>3</v>
      </c>
    </row>
    <row r="1948" customHeight="1" spans="1:2">
      <c r="A1948" s="53">
        <f t="shared" si="34"/>
        <v>0</v>
      </c>
      <c r="B1948" s="53">
        <f>COUNTIF($A$4:$A1948,1)</f>
        <v>3</v>
      </c>
    </row>
    <row r="1949" customHeight="1" spans="1:2">
      <c r="A1949" s="53">
        <f t="shared" si="34"/>
        <v>0</v>
      </c>
      <c r="B1949" s="53">
        <f>COUNTIF($A$4:$A1949,1)</f>
        <v>3</v>
      </c>
    </row>
    <row r="1950" customHeight="1" spans="1:2">
      <c r="A1950" s="53">
        <f t="shared" si="34"/>
        <v>0</v>
      </c>
      <c r="B1950" s="53">
        <f>COUNTIF($A$4:$A1950,1)</f>
        <v>3</v>
      </c>
    </row>
    <row r="1951" customHeight="1" spans="1:2">
      <c r="A1951" s="53">
        <f t="shared" si="34"/>
        <v>0</v>
      </c>
      <c r="B1951" s="53">
        <f>COUNTIF($A$4:$A1951,1)</f>
        <v>3</v>
      </c>
    </row>
    <row r="1952" customHeight="1" spans="1:2">
      <c r="A1952" s="53">
        <f t="shared" si="34"/>
        <v>0</v>
      </c>
      <c r="B1952" s="53">
        <f>COUNTIF($A$4:$A1952,1)</f>
        <v>3</v>
      </c>
    </row>
    <row r="1953" customHeight="1" spans="1:2">
      <c r="A1953" s="53">
        <f t="shared" si="34"/>
        <v>0</v>
      </c>
      <c r="B1953" s="53">
        <f>COUNTIF($A$4:$A1953,1)</f>
        <v>3</v>
      </c>
    </row>
    <row r="1954" customHeight="1" spans="1:2">
      <c r="A1954" s="53">
        <f t="shared" si="34"/>
        <v>0</v>
      </c>
      <c r="B1954" s="53">
        <f>COUNTIF($A$4:$A1954,1)</f>
        <v>3</v>
      </c>
    </row>
    <row r="1955" customHeight="1" spans="1:2">
      <c r="A1955" s="53">
        <f t="shared" si="34"/>
        <v>0</v>
      </c>
      <c r="B1955" s="53">
        <f>COUNTIF($A$4:$A1955,1)</f>
        <v>3</v>
      </c>
    </row>
    <row r="1956" customHeight="1" spans="1:2">
      <c r="A1956" s="53">
        <f t="shared" si="34"/>
        <v>0</v>
      </c>
      <c r="B1956" s="53">
        <f>COUNTIF($A$4:$A1956,1)</f>
        <v>3</v>
      </c>
    </row>
    <row r="1957" customHeight="1" spans="1:2">
      <c r="A1957" s="53">
        <f t="shared" si="34"/>
        <v>0</v>
      </c>
      <c r="B1957" s="53">
        <f>COUNTIF($A$4:$A1957,1)</f>
        <v>3</v>
      </c>
    </row>
    <row r="1958" customHeight="1" spans="1:2">
      <c r="A1958" s="53">
        <f t="shared" si="34"/>
        <v>0</v>
      </c>
      <c r="B1958" s="53">
        <f>COUNTIF($A$4:$A1958,1)</f>
        <v>3</v>
      </c>
    </row>
    <row r="1959" customHeight="1" spans="1:2">
      <c r="A1959" s="53">
        <f t="shared" si="34"/>
        <v>0</v>
      </c>
      <c r="B1959" s="53">
        <f>COUNTIF($A$4:$A1959,1)</f>
        <v>3</v>
      </c>
    </row>
    <row r="1960" customHeight="1" spans="1:2">
      <c r="A1960" s="53">
        <f t="shared" si="34"/>
        <v>0</v>
      </c>
      <c r="B1960" s="53">
        <f>COUNTIF($A$4:$A1960,1)</f>
        <v>3</v>
      </c>
    </row>
    <row r="1961" customHeight="1" spans="1:2">
      <c r="A1961" s="53">
        <f t="shared" si="34"/>
        <v>0</v>
      </c>
      <c r="B1961" s="53">
        <f>COUNTIF($A$4:$A1961,1)</f>
        <v>3</v>
      </c>
    </row>
    <row r="1962" customHeight="1" spans="1:2">
      <c r="A1962" s="53">
        <f t="shared" si="34"/>
        <v>0</v>
      </c>
      <c r="B1962" s="53">
        <f>COUNTIF($A$4:$A1962,1)</f>
        <v>3</v>
      </c>
    </row>
    <row r="1963" customHeight="1" spans="1:2">
      <c r="A1963" s="53">
        <f t="shared" si="34"/>
        <v>0</v>
      </c>
      <c r="B1963" s="53">
        <f>COUNTIF($A$4:$A1963,1)</f>
        <v>3</v>
      </c>
    </row>
    <row r="1964" customHeight="1" spans="1:2">
      <c r="A1964" s="53">
        <f t="shared" si="34"/>
        <v>0</v>
      </c>
      <c r="B1964" s="53">
        <f>COUNTIF($A$4:$A1964,1)</f>
        <v>3</v>
      </c>
    </row>
    <row r="1965" customHeight="1" spans="1:2">
      <c r="A1965" s="53">
        <f t="shared" si="34"/>
        <v>0</v>
      </c>
      <c r="B1965" s="53">
        <f>COUNTIF($A$4:$A1965,1)</f>
        <v>3</v>
      </c>
    </row>
    <row r="1966" customHeight="1" spans="1:2">
      <c r="A1966" s="53">
        <f t="shared" si="34"/>
        <v>0</v>
      </c>
      <c r="B1966" s="53">
        <f>COUNTIF($A$4:$A1966,1)</f>
        <v>3</v>
      </c>
    </row>
    <row r="1967" customHeight="1" spans="1:2">
      <c r="A1967" s="53">
        <f t="shared" si="34"/>
        <v>0</v>
      </c>
      <c r="B1967" s="53">
        <f>COUNTIF($A$4:$A1967,1)</f>
        <v>3</v>
      </c>
    </row>
    <row r="1968" customHeight="1" spans="1:2">
      <c r="A1968" s="53">
        <f t="shared" si="34"/>
        <v>0</v>
      </c>
      <c r="B1968" s="53">
        <f>COUNTIF($A$4:$A1968,1)</f>
        <v>3</v>
      </c>
    </row>
    <row r="1969" customHeight="1" spans="1:2">
      <c r="A1969" s="53">
        <f t="shared" si="34"/>
        <v>0</v>
      </c>
      <c r="B1969" s="53">
        <f>COUNTIF($A$4:$A1969,1)</f>
        <v>3</v>
      </c>
    </row>
    <row r="1970" customHeight="1" spans="1:2">
      <c r="A1970" s="53">
        <f t="shared" si="34"/>
        <v>0</v>
      </c>
      <c r="B1970" s="53">
        <f>COUNTIF($A$4:$A1970,1)</f>
        <v>3</v>
      </c>
    </row>
    <row r="1971" customHeight="1" spans="1:2">
      <c r="A1971" s="53">
        <f t="shared" si="34"/>
        <v>0</v>
      </c>
      <c r="B1971" s="53">
        <f>COUNTIF($A$4:$A1971,1)</f>
        <v>3</v>
      </c>
    </row>
    <row r="1972" customHeight="1" spans="1:2">
      <c r="A1972" s="53">
        <f t="shared" si="34"/>
        <v>0</v>
      </c>
      <c r="B1972" s="53">
        <f>COUNTIF($A$4:$A1972,1)</f>
        <v>3</v>
      </c>
    </row>
    <row r="1973" customHeight="1" spans="1:2">
      <c r="A1973" s="53">
        <f t="shared" si="34"/>
        <v>0</v>
      </c>
      <c r="B1973" s="53">
        <f>COUNTIF($A$4:$A1973,1)</f>
        <v>3</v>
      </c>
    </row>
    <row r="1974" customHeight="1" spans="1:2">
      <c r="A1974" s="53">
        <f t="shared" si="34"/>
        <v>0</v>
      </c>
      <c r="B1974" s="53">
        <f>COUNTIF($A$4:$A1974,1)</f>
        <v>3</v>
      </c>
    </row>
    <row r="1975" customHeight="1" spans="1:2">
      <c r="A1975" s="53">
        <f t="shared" si="34"/>
        <v>0</v>
      </c>
      <c r="B1975" s="53">
        <f>COUNTIF($A$4:$A1975,1)</f>
        <v>3</v>
      </c>
    </row>
    <row r="1976" customHeight="1" spans="1:2">
      <c r="A1976" s="53">
        <f t="shared" si="34"/>
        <v>0</v>
      </c>
      <c r="B1976" s="53">
        <f>COUNTIF($A$4:$A1976,1)</f>
        <v>3</v>
      </c>
    </row>
    <row r="1977" customHeight="1" spans="1:2">
      <c r="A1977" s="53">
        <f t="shared" si="34"/>
        <v>0</v>
      </c>
      <c r="B1977" s="53">
        <f>COUNTIF($A$4:$A1977,1)</f>
        <v>3</v>
      </c>
    </row>
    <row r="1978" customHeight="1" spans="1:2">
      <c r="A1978" s="53">
        <f t="shared" si="34"/>
        <v>0</v>
      </c>
      <c r="B1978" s="53">
        <f>COUNTIF($A$4:$A1978,1)</f>
        <v>3</v>
      </c>
    </row>
    <row r="1979" customHeight="1" spans="1:2">
      <c r="A1979" s="53">
        <f t="shared" si="34"/>
        <v>0</v>
      </c>
      <c r="B1979" s="53">
        <f>COUNTIF($A$4:$A1979,1)</f>
        <v>3</v>
      </c>
    </row>
    <row r="1980" customHeight="1" spans="1:2">
      <c r="A1980" s="53">
        <f t="shared" si="34"/>
        <v>0</v>
      </c>
      <c r="B1980" s="53">
        <f>COUNTIF($A$4:$A1980,1)</f>
        <v>3</v>
      </c>
    </row>
    <row r="1981" customHeight="1" spans="1:2">
      <c r="A1981" s="53">
        <f t="shared" si="34"/>
        <v>0</v>
      </c>
      <c r="B1981" s="53">
        <f>COUNTIF($A$4:$A1981,1)</f>
        <v>3</v>
      </c>
    </row>
    <row r="1982" customHeight="1" spans="1:2">
      <c r="A1982" s="53">
        <f t="shared" si="34"/>
        <v>0</v>
      </c>
      <c r="B1982" s="53">
        <f>COUNTIF($A$4:$A1982,1)</f>
        <v>3</v>
      </c>
    </row>
    <row r="1983" customHeight="1" spans="1:2">
      <c r="A1983" s="53">
        <f t="shared" si="34"/>
        <v>0</v>
      </c>
      <c r="B1983" s="53">
        <f>COUNTIF($A$4:$A1983,1)</f>
        <v>3</v>
      </c>
    </row>
    <row r="1984" customHeight="1" spans="1:2">
      <c r="A1984" s="53">
        <f t="shared" si="34"/>
        <v>0</v>
      </c>
      <c r="B1984" s="53">
        <f>COUNTIF($A$4:$A1984,1)</f>
        <v>3</v>
      </c>
    </row>
    <row r="1985" customHeight="1" spans="1:2">
      <c r="A1985" s="53">
        <f t="shared" si="34"/>
        <v>0</v>
      </c>
      <c r="B1985" s="53">
        <f>COUNTIF($A$4:$A1985,1)</f>
        <v>3</v>
      </c>
    </row>
    <row r="1986" customHeight="1" spans="1:2">
      <c r="A1986" s="53">
        <f t="shared" si="34"/>
        <v>0</v>
      </c>
      <c r="B1986" s="53">
        <f>COUNTIF($A$4:$A1986,1)</f>
        <v>3</v>
      </c>
    </row>
    <row r="1987" customHeight="1" spans="1:2">
      <c r="A1987" s="53">
        <f t="shared" si="34"/>
        <v>0</v>
      </c>
      <c r="B1987" s="53">
        <f>COUNTIF($A$4:$A1987,1)</f>
        <v>3</v>
      </c>
    </row>
    <row r="1988" customHeight="1" spans="1:2">
      <c r="A1988" s="53">
        <f t="shared" si="34"/>
        <v>0</v>
      </c>
      <c r="B1988" s="53">
        <f>COUNTIF($A$4:$A1988,1)</f>
        <v>3</v>
      </c>
    </row>
    <row r="1989" customHeight="1" spans="1:2">
      <c r="A1989" s="53">
        <f t="shared" ref="A1989:A2052" si="35">IF(AND(C1989=$I$2,D1989=$J$2),1,0)</f>
        <v>0</v>
      </c>
      <c r="B1989" s="53">
        <f>COUNTIF($A$4:$A1989,1)</f>
        <v>3</v>
      </c>
    </row>
    <row r="1990" customHeight="1" spans="1:2">
      <c r="A1990" s="53">
        <f t="shared" si="35"/>
        <v>0</v>
      </c>
      <c r="B1990" s="53">
        <f>COUNTIF($A$4:$A1990,1)</f>
        <v>3</v>
      </c>
    </row>
    <row r="1991" customHeight="1" spans="1:2">
      <c r="A1991" s="53">
        <f t="shared" si="35"/>
        <v>0</v>
      </c>
      <c r="B1991" s="53">
        <f>COUNTIF($A$4:$A1991,1)</f>
        <v>3</v>
      </c>
    </row>
    <row r="1992" customHeight="1" spans="1:2">
      <c r="A1992" s="53">
        <f t="shared" si="35"/>
        <v>0</v>
      </c>
      <c r="B1992" s="53">
        <f>COUNTIF($A$4:$A1992,1)</f>
        <v>3</v>
      </c>
    </row>
    <row r="1993" customHeight="1" spans="1:2">
      <c r="A1993" s="53">
        <f t="shared" si="35"/>
        <v>0</v>
      </c>
      <c r="B1993" s="53">
        <f>COUNTIF($A$4:$A1993,1)</f>
        <v>3</v>
      </c>
    </row>
    <row r="1994" customHeight="1" spans="1:2">
      <c r="A1994" s="53">
        <f t="shared" si="35"/>
        <v>0</v>
      </c>
      <c r="B1994" s="53">
        <f>COUNTIF($A$4:$A1994,1)</f>
        <v>3</v>
      </c>
    </row>
    <row r="1995" customHeight="1" spans="1:2">
      <c r="A1995" s="53">
        <f t="shared" si="35"/>
        <v>0</v>
      </c>
      <c r="B1995" s="53">
        <f>COUNTIF($A$4:$A1995,1)</f>
        <v>3</v>
      </c>
    </row>
    <row r="1996" customHeight="1" spans="1:2">
      <c r="A1996" s="53">
        <f t="shared" si="35"/>
        <v>0</v>
      </c>
      <c r="B1996" s="53">
        <f>COUNTIF($A$4:$A1996,1)</f>
        <v>3</v>
      </c>
    </row>
    <row r="1997" customHeight="1" spans="1:2">
      <c r="A1997" s="53">
        <f t="shared" si="35"/>
        <v>0</v>
      </c>
      <c r="B1997" s="53">
        <f>COUNTIF($A$4:$A1997,1)</f>
        <v>3</v>
      </c>
    </row>
    <row r="1998" customHeight="1" spans="1:2">
      <c r="A1998" s="53">
        <f t="shared" si="35"/>
        <v>0</v>
      </c>
      <c r="B1998" s="53">
        <f>COUNTIF($A$4:$A1998,1)</f>
        <v>3</v>
      </c>
    </row>
    <row r="1999" customHeight="1" spans="1:2">
      <c r="A1999" s="53">
        <f t="shared" si="35"/>
        <v>0</v>
      </c>
      <c r="B1999" s="53">
        <f>COUNTIF($A$4:$A1999,1)</f>
        <v>3</v>
      </c>
    </row>
    <row r="2000" customHeight="1" spans="1:2">
      <c r="A2000" s="53">
        <f t="shared" si="35"/>
        <v>0</v>
      </c>
      <c r="B2000" s="53">
        <f>COUNTIF($A$4:$A2000,1)</f>
        <v>3</v>
      </c>
    </row>
    <row r="2001" customHeight="1" spans="1:2">
      <c r="A2001" s="53">
        <f t="shared" si="35"/>
        <v>0</v>
      </c>
      <c r="B2001" s="53">
        <f>COUNTIF($A$4:$A2001,1)</f>
        <v>3</v>
      </c>
    </row>
    <row r="2002" customHeight="1" spans="1:2">
      <c r="A2002" s="53">
        <f t="shared" si="35"/>
        <v>0</v>
      </c>
      <c r="B2002" s="53">
        <f>COUNTIF($A$4:$A2002,1)</f>
        <v>3</v>
      </c>
    </row>
    <row r="2003" customHeight="1" spans="1:2">
      <c r="A2003" s="53">
        <f t="shared" si="35"/>
        <v>0</v>
      </c>
      <c r="B2003" s="53">
        <f>COUNTIF($A$4:$A2003,1)</f>
        <v>3</v>
      </c>
    </row>
    <row r="2004" customHeight="1" spans="1:2">
      <c r="A2004" s="53">
        <f t="shared" si="35"/>
        <v>0</v>
      </c>
      <c r="B2004" s="53">
        <f>COUNTIF($A$4:$A2004,1)</f>
        <v>3</v>
      </c>
    </row>
    <row r="2005" customHeight="1" spans="1:2">
      <c r="A2005" s="53">
        <f t="shared" si="35"/>
        <v>0</v>
      </c>
      <c r="B2005" s="53">
        <f>COUNTIF($A$4:$A2005,1)</f>
        <v>3</v>
      </c>
    </row>
    <row r="2006" customHeight="1" spans="1:2">
      <c r="A2006" s="53">
        <f t="shared" si="35"/>
        <v>0</v>
      </c>
      <c r="B2006" s="53">
        <f>COUNTIF($A$4:$A2006,1)</f>
        <v>3</v>
      </c>
    </row>
    <row r="2007" customHeight="1" spans="1:2">
      <c r="A2007" s="53">
        <f t="shared" si="35"/>
        <v>0</v>
      </c>
      <c r="B2007" s="53">
        <f>COUNTIF($A$4:$A2007,1)</f>
        <v>3</v>
      </c>
    </row>
    <row r="2008" customHeight="1" spans="1:2">
      <c r="A2008" s="53">
        <f t="shared" si="35"/>
        <v>0</v>
      </c>
      <c r="B2008" s="53">
        <f>COUNTIF($A$4:$A2008,1)</f>
        <v>3</v>
      </c>
    </row>
    <row r="2009" customHeight="1" spans="1:2">
      <c r="A2009" s="53">
        <f t="shared" si="35"/>
        <v>0</v>
      </c>
      <c r="B2009" s="53">
        <f>COUNTIF($A$4:$A2009,1)</f>
        <v>3</v>
      </c>
    </row>
    <row r="2010" customHeight="1" spans="1:2">
      <c r="A2010" s="53">
        <f t="shared" si="35"/>
        <v>0</v>
      </c>
      <c r="B2010" s="53">
        <f>COUNTIF($A$4:$A2010,1)</f>
        <v>3</v>
      </c>
    </row>
    <row r="2011" customHeight="1" spans="1:2">
      <c r="A2011" s="53">
        <f t="shared" si="35"/>
        <v>0</v>
      </c>
      <c r="B2011" s="53">
        <f>COUNTIF($A$4:$A2011,1)</f>
        <v>3</v>
      </c>
    </row>
    <row r="2012" customHeight="1" spans="1:2">
      <c r="A2012" s="53">
        <f t="shared" si="35"/>
        <v>0</v>
      </c>
      <c r="B2012" s="53">
        <f>COUNTIF($A$4:$A2012,1)</f>
        <v>3</v>
      </c>
    </row>
    <row r="2013" customHeight="1" spans="1:2">
      <c r="A2013" s="53">
        <f t="shared" si="35"/>
        <v>0</v>
      </c>
      <c r="B2013" s="53">
        <f>COUNTIF($A$4:$A2013,1)</f>
        <v>3</v>
      </c>
    </row>
    <row r="2014" customHeight="1" spans="1:2">
      <c r="A2014" s="53">
        <f t="shared" si="35"/>
        <v>0</v>
      </c>
      <c r="B2014" s="53">
        <f>COUNTIF($A$4:$A2014,1)</f>
        <v>3</v>
      </c>
    </row>
    <row r="2015" customHeight="1" spans="1:2">
      <c r="A2015" s="53">
        <f t="shared" si="35"/>
        <v>0</v>
      </c>
      <c r="B2015" s="53">
        <f>COUNTIF($A$4:$A2015,1)</f>
        <v>3</v>
      </c>
    </row>
    <row r="2016" customHeight="1" spans="1:2">
      <c r="A2016" s="53">
        <f t="shared" si="35"/>
        <v>0</v>
      </c>
      <c r="B2016" s="53">
        <f>COUNTIF($A$4:$A2016,1)</f>
        <v>3</v>
      </c>
    </row>
    <row r="2017" customHeight="1" spans="1:2">
      <c r="A2017" s="53">
        <f t="shared" si="35"/>
        <v>0</v>
      </c>
      <c r="B2017" s="53">
        <f>COUNTIF($A$4:$A2017,1)</f>
        <v>3</v>
      </c>
    </row>
    <row r="2018" customHeight="1" spans="1:2">
      <c r="A2018" s="53">
        <f t="shared" si="35"/>
        <v>0</v>
      </c>
      <c r="B2018" s="53">
        <f>COUNTIF($A$4:$A2018,1)</f>
        <v>3</v>
      </c>
    </row>
    <row r="2019" customHeight="1" spans="1:2">
      <c r="A2019" s="53">
        <f t="shared" si="35"/>
        <v>0</v>
      </c>
      <c r="B2019" s="53">
        <f>COUNTIF($A$4:$A2019,1)</f>
        <v>3</v>
      </c>
    </row>
    <row r="2020" customHeight="1" spans="1:2">
      <c r="A2020" s="53">
        <f t="shared" si="35"/>
        <v>0</v>
      </c>
      <c r="B2020" s="53">
        <f>COUNTIF($A$4:$A2020,1)</f>
        <v>3</v>
      </c>
    </row>
    <row r="2021" customHeight="1" spans="1:2">
      <c r="A2021" s="53">
        <f t="shared" si="35"/>
        <v>0</v>
      </c>
      <c r="B2021" s="53">
        <f>COUNTIF($A$4:$A2021,1)</f>
        <v>3</v>
      </c>
    </row>
    <row r="2022" customHeight="1" spans="1:2">
      <c r="A2022" s="53">
        <f t="shared" si="35"/>
        <v>0</v>
      </c>
      <c r="B2022" s="53">
        <f>COUNTIF($A$4:$A2022,1)</f>
        <v>3</v>
      </c>
    </row>
    <row r="2023" customHeight="1" spans="1:2">
      <c r="A2023" s="53">
        <f t="shared" si="35"/>
        <v>0</v>
      </c>
      <c r="B2023" s="53">
        <f>COUNTIF($A$4:$A2023,1)</f>
        <v>3</v>
      </c>
    </row>
    <row r="2024" customHeight="1" spans="1:2">
      <c r="A2024" s="53">
        <f t="shared" si="35"/>
        <v>0</v>
      </c>
      <c r="B2024" s="53">
        <f>COUNTIF($A$4:$A2024,1)</f>
        <v>3</v>
      </c>
    </row>
    <row r="2025" customHeight="1" spans="1:2">
      <c r="A2025" s="53">
        <f t="shared" si="35"/>
        <v>0</v>
      </c>
      <c r="B2025" s="53">
        <f>COUNTIF($A$4:$A2025,1)</f>
        <v>3</v>
      </c>
    </row>
    <row r="2026" customHeight="1" spans="1:2">
      <c r="A2026" s="53">
        <f t="shared" si="35"/>
        <v>0</v>
      </c>
      <c r="B2026" s="53">
        <f>COUNTIF($A$4:$A2026,1)</f>
        <v>3</v>
      </c>
    </row>
    <row r="2027" customHeight="1" spans="1:2">
      <c r="A2027" s="53">
        <f t="shared" si="35"/>
        <v>0</v>
      </c>
      <c r="B2027" s="53">
        <f>COUNTIF($A$4:$A2027,1)</f>
        <v>3</v>
      </c>
    </row>
    <row r="2028" customHeight="1" spans="1:2">
      <c r="A2028" s="53">
        <f t="shared" si="35"/>
        <v>0</v>
      </c>
      <c r="B2028" s="53">
        <f>COUNTIF($A$4:$A2028,1)</f>
        <v>3</v>
      </c>
    </row>
    <row r="2029" customHeight="1" spans="1:2">
      <c r="A2029" s="53">
        <f t="shared" si="35"/>
        <v>0</v>
      </c>
      <c r="B2029" s="53">
        <f>COUNTIF($A$4:$A2029,1)</f>
        <v>3</v>
      </c>
    </row>
    <row r="2030" customHeight="1" spans="1:2">
      <c r="A2030" s="53">
        <f t="shared" si="35"/>
        <v>0</v>
      </c>
      <c r="B2030" s="53">
        <f>COUNTIF($A$4:$A2030,1)</f>
        <v>3</v>
      </c>
    </row>
    <row r="2031" customHeight="1" spans="1:2">
      <c r="A2031" s="53">
        <f t="shared" si="35"/>
        <v>0</v>
      </c>
      <c r="B2031" s="53">
        <f>COUNTIF($A$4:$A2031,1)</f>
        <v>3</v>
      </c>
    </row>
    <row r="2032" customHeight="1" spans="1:2">
      <c r="A2032" s="53">
        <f t="shared" si="35"/>
        <v>0</v>
      </c>
      <c r="B2032" s="53">
        <f>COUNTIF($A$4:$A2032,1)</f>
        <v>3</v>
      </c>
    </row>
    <row r="2033" customHeight="1" spans="1:2">
      <c r="A2033" s="53">
        <f t="shared" si="35"/>
        <v>0</v>
      </c>
      <c r="B2033" s="53">
        <f>COUNTIF($A$4:$A2033,1)</f>
        <v>3</v>
      </c>
    </row>
    <row r="2034" customHeight="1" spans="1:2">
      <c r="A2034" s="53">
        <f t="shared" si="35"/>
        <v>0</v>
      </c>
      <c r="B2034" s="53">
        <f>COUNTIF($A$4:$A2034,1)</f>
        <v>3</v>
      </c>
    </row>
    <row r="2035" customHeight="1" spans="1:2">
      <c r="A2035" s="53">
        <f t="shared" si="35"/>
        <v>0</v>
      </c>
      <c r="B2035" s="53">
        <f>COUNTIF($A$4:$A2035,1)</f>
        <v>3</v>
      </c>
    </row>
    <row r="2036" customHeight="1" spans="1:2">
      <c r="A2036" s="53">
        <f t="shared" si="35"/>
        <v>0</v>
      </c>
      <c r="B2036" s="53">
        <f>COUNTIF($A$4:$A2036,1)</f>
        <v>3</v>
      </c>
    </row>
    <row r="2037" customHeight="1" spans="1:2">
      <c r="A2037" s="53">
        <f t="shared" si="35"/>
        <v>0</v>
      </c>
      <c r="B2037" s="53">
        <f>COUNTIF($A$4:$A2037,1)</f>
        <v>3</v>
      </c>
    </row>
    <row r="2038" customHeight="1" spans="1:2">
      <c r="A2038" s="53">
        <f t="shared" si="35"/>
        <v>0</v>
      </c>
      <c r="B2038" s="53">
        <f>COUNTIF($A$4:$A2038,1)</f>
        <v>3</v>
      </c>
    </row>
    <row r="2039" customHeight="1" spans="1:2">
      <c r="A2039" s="53">
        <f t="shared" si="35"/>
        <v>0</v>
      </c>
      <c r="B2039" s="53">
        <f>COUNTIF($A$4:$A2039,1)</f>
        <v>3</v>
      </c>
    </row>
    <row r="2040" customHeight="1" spans="1:2">
      <c r="A2040" s="53">
        <f t="shared" si="35"/>
        <v>0</v>
      </c>
      <c r="B2040" s="53">
        <f>COUNTIF($A$4:$A2040,1)</f>
        <v>3</v>
      </c>
    </row>
    <row r="2041" customHeight="1" spans="1:2">
      <c r="A2041" s="53">
        <f t="shared" si="35"/>
        <v>0</v>
      </c>
      <c r="B2041" s="53">
        <f>COUNTIF($A$4:$A2041,1)</f>
        <v>3</v>
      </c>
    </row>
    <row r="2042" customHeight="1" spans="1:2">
      <c r="A2042" s="53">
        <f t="shared" si="35"/>
        <v>0</v>
      </c>
      <c r="B2042" s="53">
        <f>COUNTIF($A$4:$A2042,1)</f>
        <v>3</v>
      </c>
    </row>
    <row r="2043" customHeight="1" spans="1:2">
      <c r="A2043" s="53">
        <f t="shared" si="35"/>
        <v>0</v>
      </c>
      <c r="B2043" s="53">
        <f>COUNTIF($A$4:$A2043,1)</f>
        <v>3</v>
      </c>
    </row>
    <row r="2044" customHeight="1" spans="1:2">
      <c r="A2044" s="53">
        <f t="shared" si="35"/>
        <v>0</v>
      </c>
      <c r="B2044" s="53">
        <f>COUNTIF($A$4:$A2044,1)</f>
        <v>3</v>
      </c>
    </row>
    <row r="2045" customHeight="1" spans="1:2">
      <c r="A2045" s="53">
        <f t="shared" si="35"/>
        <v>0</v>
      </c>
      <c r="B2045" s="53">
        <f>COUNTIF($A$4:$A2045,1)</f>
        <v>3</v>
      </c>
    </row>
    <row r="2046" customHeight="1" spans="1:2">
      <c r="A2046" s="53">
        <f t="shared" si="35"/>
        <v>0</v>
      </c>
      <c r="B2046" s="53">
        <f>COUNTIF($A$4:$A2046,1)</f>
        <v>3</v>
      </c>
    </row>
    <row r="2047" customHeight="1" spans="1:2">
      <c r="A2047" s="53">
        <f t="shared" si="35"/>
        <v>0</v>
      </c>
      <c r="B2047" s="53">
        <f>COUNTIF($A$4:$A2047,1)</f>
        <v>3</v>
      </c>
    </row>
    <row r="2048" customHeight="1" spans="1:2">
      <c r="A2048" s="53">
        <f t="shared" si="35"/>
        <v>0</v>
      </c>
      <c r="B2048" s="53">
        <f>COUNTIF($A$4:$A2048,1)</f>
        <v>3</v>
      </c>
    </row>
    <row r="2049" customHeight="1" spans="1:2">
      <c r="A2049" s="53">
        <f t="shared" si="35"/>
        <v>0</v>
      </c>
      <c r="B2049" s="53">
        <f>COUNTIF($A$4:$A2049,1)</f>
        <v>3</v>
      </c>
    </row>
    <row r="2050" customHeight="1" spans="1:2">
      <c r="A2050" s="53">
        <f t="shared" si="35"/>
        <v>0</v>
      </c>
      <c r="B2050" s="53">
        <f>COUNTIF($A$4:$A2050,1)</f>
        <v>3</v>
      </c>
    </row>
    <row r="2051" customHeight="1" spans="1:2">
      <c r="A2051" s="53">
        <f t="shared" si="35"/>
        <v>0</v>
      </c>
      <c r="B2051" s="53">
        <f>COUNTIF($A$4:$A2051,1)</f>
        <v>3</v>
      </c>
    </row>
    <row r="2052" customHeight="1" spans="1:2">
      <c r="A2052" s="53">
        <f t="shared" si="35"/>
        <v>0</v>
      </c>
      <c r="B2052" s="53">
        <f>COUNTIF($A$4:$A2052,1)</f>
        <v>3</v>
      </c>
    </row>
    <row r="2053" customHeight="1" spans="1:2">
      <c r="A2053" s="53">
        <f t="shared" ref="A2053:A2116" si="36">IF(AND(C2053=$I$2,D2053=$J$2),1,0)</f>
        <v>0</v>
      </c>
      <c r="B2053" s="53">
        <f>COUNTIF($A$4:$A2053,1)</f>
        <v>3</v>
      </c>
    </row>
    <row r="2054" customHeight="1" spans="1:2">
      <c r="A2054" s="53">
        <f t="shared" si="36"/>
        <v>0</v>
      </c>
      <c r="B2054" s="53">
        <f>COUNTIF($A$4:$A2054,1)</f>
        <v>3</v>
      </c>
    </row>
    <row r="2055" customHeight="1" spans="1:2">
      <c r="A2055" s="53">
        <f t="shared" si="36"/>
        <v>0</v>
      </c>
      <c r="B2055" s="53">
        <f>COUNTIF($A$4:$A2055,1)</f>
        <v>3</v>
      </c>
    </row>
    <row r="2056" customHeight="1" spans="1:2">
      <c r="A2056" s="53">
        <f t="shared" si="36"/>
        <v>0</v>
      </c>
      <c r="B2056" s="53">
        <f>COUNTIF($A$4:$A2056,1)</f>
        <v>3</v>
      </c>
    </row>
    <row r="2057" customHeight="1" spans="1:2">
      <c r="A2057" s="53">
        <f t="shared" si="36"/>
        <v>0</v>
      </c>
      <c r="B2057" s="53">
        <f>COUNTIF($A$4:$A2057,1)</f>
        <v>3</v>
      </c>
    </row>
    <row r="2058" customHeight="1" spans="1:2">
      <c r="A2058" s="53">
        <f t="shared" si="36"/>
        <v>0</v>
      </c>
      <c r="B2058" s="53">
        <f>COUNTIF($A$4:$A2058,1)</f>
        <v>3</v>
      </c>
    </row>
    <row r="2059" customHeight="1" spans="1:2">
      <c r="A2059" s="53">
        <f t="shared" si="36"/>
        <v>0</v>
      </c>
      <c r="B2059" s="53">
        <f>COUNTIF($A$4:$A2059,1)</f>
        <v>3</v>
      </c>
    </row>
    <row r="2060" customHeight="1" spans="1:2">
      <c r="A2060" s="53">
        <f t="shared" si="36"/>
        <v>0</v>
      </c>
      <c r="B2060" s="53">
        <f>COUNTIF($A$4:$A2060,1)</f>
        <v>3</v>
      </c>
    </row>
    <row r="2061" customHeight="1" spans="1:2">
      <c r="A2061" s="53">
        <f t="shared" si="36"/>
        <v>0</v>
      </c>
      <c r="B2061" s="53">
        <f>COUNTIF($A$4:$A2061,1)</f>
        <v>3</v>
      </c>
    </row>
    <row r="2062" customHeight="1" spans="1:2">
      <c r="A2062" s="53">
        <f t="shared" si="36"/>
        <v>0</v>
      </c>
      <c r="B2062" s="53">
        <f>COUNTIF($A$4:$A2062,1)</f>
        <v>3</v>
      </c>
    </row>
    <row r="2063" customHeight="1" spans="1:2">
      <c r="A2063" s="53">
        <f t="shared" si="36"/>
        <v>0</v>
      </c>
      <c r="B2063" s="53">
        <f>COUNTIF($A$4:$A2063,1)</f>
        <v>3</v>
      </c>
    </row>
    <row r="2064" customHeight="1" spans="1:2">
      <c r="A2064" s="53">
        <f t="shared" si="36"/>
        <v>0</v>
      </c>
      <c r="B2064" s="53">
        <f>COUNTIF($A$4:$A2064,1)</f>
        <v>3</v>
      </c>
    </row>
    <row r="2065" customHeight="1" spans="1:2">
      <c r="A2065" s="53">
        <f t="shared" si="36"/>
        <v>0</v>
      </c>
      <c r="B2065" s="53">
        <f>COUNTIF($A$4:$A2065,1)</f>
        <v>3</v>
      </c>
    </row>
    <row r="2066" customHeight="1" spans="1:2">
      <c r="A2066" s="53">
        <f t="shared" si="36"/>
        <v>0</v>
      </c>
      <c r="B2066" s="53">
        <f>COUNTIF($A$4:$A2066,1)</f>
        <v>3</v>
      </c>
    </row>
    <row r="2067" customHeight="1" spans="1:2">
      <c r="A2067" s="53">
        <f t="shared" si="36"/>
        <v>0</v>
      </c>
      <c r="B2067" s="53">
        <f>COUNTIF($A$4:$A2067,1)</f>
        <v>3</v>
      </c>
    </row>
    <row r="2068" customHeight="1" spans="1:2">
      <c r="A2068" s="53">
        <f t="shared" si="36"/>
        <v>0</v>
      </c>
      <c r="B2068" s="53">
        <f>COUNTIF($A$4:$A2068,1)</f>
        <v>3</v>
      </c>
    </row>
    <row r="2069" customHeight="1" spans="1:2">
      <c r="A2069" s="53">
        <f t="shared" si="36"/>
        <v>0</v>
      </c>
      <c r="B2069" s="53">
        <f>COUNTIF($A$4:$A2069,1)</f>
        <v>3</v>
      </c>
    </row>
    <row r="2070" customHeight="1" spans="1:2">
      <c r="A2070" s="53">
        <f t="shared" si="36"/>
        <v>0</v>
      </c>
      <c r="B2070" s="53">
        <f>COUNTIF($A$4:$A2070,1)</f>
        <v>3</v>
      </c>
    </row>
    <row r="2071" customHeight="1" spans="1:2">
      <c r="A2071" s="53">
        <f t="shared" si="36"/>
        <v>0</v>
      </c>
      <c r="B2071" s="53">
        <f>COUNTIF($A$4:$A2071,1)</f>
        <v>3</v>
      </c>
    </row>
    <row r="2072" customHeight="1" spans="1:2">
      <c r="A2072" s="53">
        <f t="shared" si="36"/>
        <v>0</v>
      </c>
      <c r="B2072" s="53">
        <f>COUNTIF($A$4:$A2072,1)</f>
        <v>3</v>
      </c>
    </row>
    <row r="2073" customHeight="1" spans="1:2">
      <c r="A2073" s="53">
        <f t="shared" si="36"/>
        <v>0</v>
      </c>
      <c r="B2073" s="53">
        <f>COUNTIF($A$4:$A2073,1)</f>
        <v>3</v>
      </c>
    </row>
    <row r="2074" customHeight="1" spans="1:2">
      <c r="A2074" s="53">
        <f t="shared" si="36"/>
        <v>0</v>
      </c>
      <c r="B2074" s="53">
        <f>COUNTIF($A$4:$A2074,1)</f>
        <v>3</v>
      </c>
    </row>
    <row r="2075" customHeight="1" spans="1:2">
      <c r="A2075" s="53">
        <f t="shared" si="36"/>
        <v>0</v>
      </c>
      <c r="B2075" s="53">
        <f>COUNTIF($A$4:$A2075,1)</f>
        <v>3</v>
      </c>
    </row>
    <row r="2076" customHeight="1" spans="1:2">
      <c r="A2076" s="53">
        <f t="shared" si="36"/>
        <v>0</v>
      </c>
      <c r="B2076" s="53">
        <f>COUNTIF($A$4:$A2076,1)</f>
        <v>3</v>
      </c>
    </row>
    <row r="2077" customHeight="1" spans="1:2">
      <c r="A2077" s="53">
        <f t="shared" si="36"/>
        <v>0</v>
      </c>
      <c r="B2077" s="53">
        <f>COUNTIF($A$4:$A2077,1)</f>
        <v>3</v>
      </c>
    </row>
    <row r="2078" customHeight="1" spans="1:2">
      <c r="A2078" s="53">
        <f t="shared" si="36"/>
        <v>0</v>
      </c>
      <c r="B2078" s="53">
        <f>COUNTIF($A$4:$A2078,1)</f>
        <v>3</v>
      </c>
    </row>
    <row r="2079" customHeight="1" spans="1:2">
      <c r="A2079" s="53">
        <f t="shared" si="36"/>
        <v>0</v>
      </c>
      <c r="B2079" s="53">
        <f>COUNTIF($A$4:$A2079,1)</f>
        <v>3</v>
      </c>
    </row>
    <row r="2080" customHeight="1" spans="1:2">
      <c r="A2080" s="53">
        <f t="shared" si="36"/>
        <v>0</v>
      </c>
      <c r="B2080" s="53">
        <f>COUNTIF($A$4:$A2080,1)</f>
        <v>3</v>
      </c>
    </row>
    <row r="2081" customHeight="1" spans="1:2">
      <c r="A2081" s="53">
        <f t="shared" si="36"/>
        <v>0</v>
      </c>
      <c r="B2081" s="53">
        <f>COUNTIF($A$4:$A2081,1)</f>
        <v>3</v>
      </c>
    </row>
    <row r="2082" customHeight="1" spans="1:2">
      <c r="A2082" s="53">
        <f t="shared" si="36"/>
        <v>0</v>
      </c>
      <c r="B2082" s="53">
        <f>COUNTIF($A$4:$A2082,1)</f>
        <v>3</v>
      </c>
    </row>
    <row r="2083" customHeight="1" spans="1:2">
      <c r="A2083" s="53">
        <f t="shared" si="36"/>
        <v>0</v>
      </c>
      <c r="B2083" s="53">
        <f>COUNTIF($A$4:$A2083,1)</f>
        <v>3</v>
      </c>
    </row>
    <row r="2084" customHeight="1" spans="1:2">
      <c r="A2084" s="53">
        <f t="shared" si="36"/>
        <v>0</v>
      </c>
      <c r="B2084" s="53">
        <f>COUNTIF($A$4:$A2084,1)</f>
        <v>3</v>
      </c>
    </row>
    <row r="2085" customHeight="1" spans="1:2">
      <c r="A2085" s="53">
        <f t="shared" si="36"/>
        <v>0</v>
      </c>
      <c r="B2085" s="53">
        <f>COUNTIF($A$4:$A2085,1)</f>
        <v>3</v>
      </c>
    </row>
    <row r="2086" customHeight="1" spans="1:2">
      <c r="A2086" s="53">
        <f t="shared" si="36"/>
        <v>0</v>
      </c>
      <c r="B2086" s="53">
        <f>COUNTIF($A$4:$A2086,1)</f>
        <v>3</v>
      </c>
    </row>
    <row r="2087" customHeight="1" spans="1:2">
      <c r="A2087" s="53">
        <f t="shared" si="36"/>
        <v>0</v>
      </c>
      <c r="B2087" s="53">
        <f>COUNTIF($A$4:$A2087,1)</f>
        <v>3</v>
      </c>
    </row>
    <row r="2088" customHeight="1" spans="1:2">
      <c r="A2088" s="53">
        <f t="shared" si="36"/>
        <v>0</v>
      </c>
      <c r="B2088" s="53">
        <f>COUNTIF($A$4:$A2088,1)</f>
        <v>3</v>
      </c>
    </row>
    <row r="2089" customHeight="1" spans="1:2">
      <c r="A2089" s="53">
        <f t="shared" si="36"/>
        <v>0</v>
      </c>
      <c r="B2089" s="53">
        <f>COUNTIF($A$4:$A2089,1)</f>
        <v>3</v>
      </c>
    </row>
    <row r="2090" customHeight="1" spans="1:2">
      <c r="A2090" s="53">
        <f t="shared" si="36"/>
        <v>0</v>
      </c>
      <c r="B2090" s="53">
        <f>COUNTIF($A$4:$A2090,1)</f>
        <v>3</v>
      </c>
    </row>
    <row r="2091" customHeight="1" spans="1:2">
      <c r="A2091" s="53">
        <f t="shared" si="36"/>
        <v>0</v>
      </c>
      <c r="B2091" s="53">
        <f>COUNTIF($A$4:$A2091,1)</f>
        <v>3</v>
      </c>
    </row>
    <row r="2092" customHeight="1" spans="1:2">
      <c r="A2092" s="53">
        <f t="shared" si="36"/>
        <v>0</v>
      </c>
      <c r="B2092" s="53">
        <f>COUNTIF($A$4:$A2092,1)</f>
        <v>3</v>
      </c>
    </row>
    <row r="2093" customHeight="1" spans="1:2">
      <c r="A2093" s="53">
        <f t="shared" si="36"/>
        <v>0</v>
      </c>
      <c r="B2093" s="53">
        <f>COUNTIF($A$4:$A2093,1)</f>
        <v>3</v>
      </c>
    </row>
    <row r="2094" customHeight="1" spans="1:2">
      <c r="A2094" s="53">
        <f t="shared" si="36"/>
        <v>0</v>
      </c>
      <c r="B2094" s="53">
        <f>COUNTIF($A$4:$A2094,1)</f>
        <v>3</v>
      </c>
    </row>
    <row r="2095" customHeight="1" spans="1:2">
      <c r="A2095" s="53">
        <f t="shared" si="36"/>
        <v>0</v>
      </c>
      <c r="B2095" s="53">
        <f>COUNTIF($A$4:$A2095,1)</f>
        <v>3</v>
      </c>
    </row>
    <row r="2096" customHeight="1" spans="1:2">
      <c r="A2096" s="53">
        <f t="shared" si="36"/>
        <v>0</v>
      </c>
      <c r="B2096" s="53">
        <f>COUNTIF($A$4:$A2096,1)</f>
        <v>3</v>
      </c>
    </row>
    <row r="2097" customHeight="1" spans="1:2">
      <c r="A2097" s="53">
        <f t="shared" si="36"/>
        <v>0</v>
      </c>
      <c r="B2097" s="53">
        <f>COUNTIF($A$4:$A2097,1)</f>
        <v>3</v>
      </c>
    </row>
    <row r="2098" customHeight="1" spans="1:2">
      <c r="A2098" s="53">
        <f t="shared" si="36"/>
        <v>0</v>
      </c>
      <c r="B2098" s="53">
        <f>COUNTIF($A$4:$A2098,1)</f>
        <v>3</v>
      </c>
    </row>
    <row r="2099" customHeight="1" spans="1:2">
      <c r="A2099" s="53">
        <f t="shared" si="36"/>
        <v>0</v>
      </c>
      <c r="B2099" s="53">
        <f>COUNTIF($A$4:$A2099,1)</f>
        <v>3</v>
      </c>
    </row>
    <row r="2100" customHeight="1" spans="1:2">
      <c r="A2100" s="53">
        <f t="shared" si="36"/>
        <v>0</v>
      </c>
      <c r="B2100" s="53">
        <f>COUNTIF($A$4:$A2100,1)</f>
        <v>3</v>
      </c>
    </row>
    <row r="2101" customHeight="1" spans="1:2">
      <c r="A2101" s="53">
        <f t="shared" si="36"/>
        <v>0</v>
      </c>
      <c r="B2101" s="53">
        <f>COUNTIF($A$4:$A2101,1)</f>
        <v>3</v>
      </c>
    </row>
    <row r="2102" customHeight="1" spans="1:2">
      <c r="A2102" s="53">
        <f t="shared" si="36"/>
        <v>0</v>
      </c>
      <c r="B2102" s="53">
        <f>COUNTIF($A$4:$A2102,1)</f>
        <v>3</v>
      </c>
    </row>
    <row r="2103" customHeight="1" spans="1:2">
      <c r="A2103" s="53">
        <f t="shared" si="36"/>
        <v>0</v>
      </c>
      <c r="B2103" s="53">
        <f>COUNTIF($A$4:$A2103,1)</f>
        <v>3</v>
      </c>
    </row>
    <row r="2104" customHeight="1" spans="1:2">
      <c r="A2104" s="53">
        <f t="shared" si="36"/>
        <v>0</v>
      </c>
      <c r="B2104" s="53">
        <f>COUNTIF($A$4:$A2104,1)</f>
        <v>3</v>
      </c>
    </row>
    <row r="2105" customHeight="1" spans="1:2">
      <c r="A2105" s="53">
        <f t="shared" si="36"/>
        <v>0</v>
      </c>
      <c r="B2105" s="53">
        <f>COUNTIF($A$4:$A2105,1)</f>
        <v>3</v>
      </c>
    </row>
    <row r="2106" customHeight="1" spans="1:2">
      <c r="A2106" s="53">
        <f t="shared" si="36"/>
        <v>0</v>
      </c>
      <c r="B2106" s="53">
        <f>COUNTIF($A$4:$A2106,1)</f>
        <v>3</v>
      </c>
    </row>
    <row r="2107" customHeight="1" spans="1:2">
      <c r="A2107" s="53">
        <f t="shared" si="36"/>
        <v>0</v>
      </c>
      <c r="B2107" s="53">
        <f>COUNTIF($A$4:$A2107,1)</f>
        <v>3</v>
      </c>
    </row>
    <row r="2108" customHeight="1" spans="1:2">
      <c r="A2108" s="53">
        <f t="shared" si="36"/>
        <v>0</v>
      </c>
      <c r="B2108" s="53">
        <f>COUNTIF($A$4:$A2108,1)</f>
        <v>3</v>
      </c>
    </row>
    <row r="2109" customHeight="1" spans="1:2">
      <c r="A2109" s="53">
        <f t="shared" si="36"/>
        <v>0</v>
      </c>
      <c r="B2109" s="53">
        <f>COUNTIF($A$4:$A2109,1)</f>
        <v>3</v>
      </c>
    </row>
    <row r="2110" customHeight="1" spans="1:2">
      <c r="A2110" s="53">
        <f t="shared" si="36"/>
        <v>0</v>
      </c>
      <c r="B2110" s="53">
        <f>COUNTIF($A$4:$A2110,1)</f>
        <v>3</v>
      </c>
    </row>
    <row r="2111" customHeight="1" spans="1:2">
      <c r="A2111" s="53">
        <f t="shared" si="36"/>
        <v>0</v>
      </c>
      <c r="B2111" s="53">
        <f>COUNTIF($A$4:$A2111,1)</f>
        <v>3</v>
      </c>
    </row>
    <row r="2112" customHeight="1" spans="1:2">
      <c r="A2112" s="53">
        <f t="shared" si="36"/>
        <v>0</v>
      </c>
      <c r="B2112" s="53">
        <f>COUNTIF($A$4:$A2112,1)</f>
        <v>3</v>
      </c>
    </row>
    <row r="2113" customHeight="1" spans="1:2">
      <c r="A2113" s="53">
        <f t="shared" si="36"/>
        <v>0</v>
      </c>
      <c r="B2113" s="53">
        <f>COUNTIF($A$4:$A2113,1)</f>
        <v>3</v>
      </c>
    </row>
    <row r="2114" customHeight="1" spans="1:2">
      <c r="A2114" s="53">
        <f t="shared" si="36"/>
        <v>0</v>
      </c>
      <c r="B2114" s="53">
        <f>COUNTIF($A$4:$A2114,1)</f>
        <v>3</v>
      </c>
    </row>
    <row r="2115" customHeight="1" spans="1:2">
      <c r="A2115" s="53">
        <f t="shared" si="36"/>
        <v>0</v>
      </c>
      <c r="B2115" s="53">
        <f>COUNTIF($A$4:$A2115,1)</f>
        <v>3</v>
      </c>
    </row>
    <row r="2116" customHeight="1" spans="1:2">
      <c r="A2116" s="53">
        <f t="shared" si="36"/>
        <v>0</v>
      </c>
      <c r="B2116" s="53">
        <f>COUNTIF($A$4:$A2116,1)</f>
        <v>3</v>
      </c>
    </row>
    <row r="2117" customHeight="1" spans="1:2">
      <c r="A2117" s="53">
        <f t="shared" ref="A2117:A2180" si="37">IF(AND(C2117=$I$2,D2117=$J$2),1,0)</f>
        <v>0</v>
      </c>
      <c r="B2117" s="53">
        <f>COUNTIF($A$4:$A2117,1)</f>
        <v>3</v>
      </c>
    </row>
    <row r="2118" customHeight="1" spans="1:2">
      <c r="A2118" s="53">
        <f t="shared" si="37"/>
        <v>0</v>
      </c>
      <c r="B2118" s="53">
        <f>COUNTIF($A$4:$A2118,1)</f>
        <v>3</v>
      </c>
    </row>
    <row r="2119" customHeight="1" spans="1:2">
      <c r="A2119" s="53">
        <f t="shared" si="37"/>
        <v>0</v>
      </c>
      <c r="B2119" s="53">
        <f>COUNTIF($A$4:$A2119,1)</f>
        <v>3</v>
      </c>
    </row>
    <row r="2120" customHeight="1" spans="1:2">
      <c r="A2120" s="53">
        <f t="shared" si="37"/>
        <v>0</v>
      </c>
      <c r="B2120" s="53">
        <f>COUNTIF($A$4:$A2120,1)</f>
        <v>3</v>
      </c>
    </row>
    <row r="2121" customHeight="1" spans="1:2">
      <c r="A2121" s="53">
        <f t="shared" si="37"/>
        <v>0</v>
      </c>
      <c r="B2121" s="53">
        <f>COUNTIF($A$4:$A2121,1)</f>
        <v>3</v>
      </c>
    </row>
    <row r="2122" customHeight="1" spans="1:2">
      <c r="A2122" s="53">
        <f t="shared" si="37"/>
        <v>0</v>
      </c>
      <c r="B2122" s="53">
        <f>COUNTIF($A$4:$A2122,1)</f>
        <v>3</v>
      </c>
    </row>
    <row r="2123" customHeight="1" spans="1:2">
      <c r="A2123" s="53">
        <f t="shared" si="37"/>
        <v>0</v>
      </c>
      <c r="B2123" s="53">
        <f>COUNTIF($A$4:$A2123,1)</f>
        <v>3</v>
      </c>
    </row>
    <row r="2124" customHeight="1" spans="1:2">
      <c r="A2124" s="53">
        <f t="shared" si="37"/>
        <v>0</v>
      </c>
      <c r="B2124" s="53">
        <f>COUNTIF($A$4:$A2124,1)</f>
        <v>3</v>
      </c>
    </row>
    <row r="2125" customHeight="1" spans="1:2">
      <c r="A2125" s="53">
        <f t="shared" si="37"/>
        <v>0</v>
      </c>
      <c r="B2125" s="53">
        <f>COUNTIF($A$4:$A2125,1)</f>
        <v>3</v>
      </c>
    </row>
    <row r="2126" customHeight="1" spans="1:2">
      <c r="A2126" s="53">
        <f t="shared" si="37"/>
        <v>0</v>
      </c>
      <c r="B2126" s="53">
        <f>COUNTIF($A$4:$A2126,1)</f>
        <v>3</v>
      </c>
    </row>
    <row r="2127" customHeight="1" spans="1:2">
      <c r="A2127" s="53">
        <f t="shared" si="37"/>
        <v>0</v>
      </c>
      <c r="B2127" s="53">
        <f>COUNTIF($A$4:$A2127,1)</f>
        <v>3</v>
      </c>
    </row>
    <row r="2128" customHeight="1" spans="1:2">
      <c r="A2128" s="53">
        <f t="shared" si="37"/>
        <v>0</v>
      </c>
      <c r="B2128" s="53">
        <f>COUNTIF($A$4:$A2128,1)</f>
        <v>3</v>
      </c>
    </row>
    <row r="2129" customHeight="1" spans="1:2">
      <c r="A2129" s="53">
        <f t="shared" si="37"/>
        <v>0</v>
      </c>
      <c r="B2129" s="53">
        <f>COUNTIF($A$4:$A2129,1)</f>
        <v>3</v>
      </c>
    </row>
    <row r="2130" customHeight="1" spans="1:2">
      <c r="A2130" s="53">
        <f t="shared" si="37"/>
        <v>0</v>
      </c>
      <c r="B2130" s="53">
        <f>COUNTIF($A$4:$A2130,1)</f>
        <v>3</v>
      </c>
    </row>
    <row r="2131" customHeight="1" spans="1:2">
      <c r="A2131" s="53">
        <f t="shared" si="37"/>
        <v>0</v>
      </c>
      <c r="B2131" s="53">
        <f>COUNTIF($A$4:$A2131,1)</f>
        <v>3</v>
      </c>
    </row>
    <row r="2132" customHeight="1" spans="1:2">
      <c r="A2132" s="53">
        <f t="shared" si="37"/>
        <v>0</v>
      </c>
      <c r="B2132" s="53">
        <f>COUNTIF($A$4:$A2132,1)</f>
        <v>3</v>
      </c>
    </row>
    <row r="2133" customHeight="1" spans="1:2">
      <c r="A2133" s="53">
        <f t="shared" si="37"/>
        <v>0</v>
      </c>
      <c r="B2133" s="53">
        <f>COUNTIF($A$4:$A2133,1)</f>
        <v>3</v>
      </c>
    </row>
    <row r="2134" customHeight="1" spans="1:2">
      <c r="A2134" s="53">
        <f t="shared" si="37"/>
        <v>0</v>
      </c>
      <c r="B2134" s="53">
        <f>COUNTIF($A$4:$A2134,1)</f>
        <v>3</v>
      </c>
    </row>
    <row r="2135" customHeight="1" spans="1:2">
      <c r="A2135" s="53">
        <f t="shared" si="37"/>
        <v>0</v>
      </c>
      <c r="B2135" s="53">
        <f>COUNTIF($A$4:$A2135,1)</f>
        <v>3</v>
      </c>
    </row>
    <row r="2136" customHeight="1" spans="1:2">
      <c r="A2136" s="53">
        <f t="shared" si="37"/>
        <v>0</v>
      </c>
      <c r="B2136" s="53">
        <f>COUNTIF($A$4:$A2136,1)</f>
        <v>3</v>
      </c>
    </row>
    <row r="2137" customHeight="1" spans="1:2">
      <c r="A2137" s="53">
        <f t="shared" si="37"/>
        <v>0</v>
      </c>
      <c r="B2137" s="53">
        <f>COUNTIF($A$4:$A2137,1)</f>
        <v>3</v>
      </c>
    </row>
    <row r="2138" customHeight="1" spans="1:2">
      <c r="A2138" s="53">
        <f t="shared" si="37"/>
        <v>0</v>
      </c>
      <c r="B2138" s="53">
        <f>COUNTIF($A$4:$A2138,1)</f>
        <v>3</v>
      </c>
    </row>
    <row r="2139" customHeight="1" spans="1:2">
      <c r="A2139" s="53">
        <f t="shared" si="37"/>
        <v>0</v>
      </c>
      <c r="B2139" s="53">
        <f>COUNTIF($A$4:$A2139,1)</f>
        <v>3</v>
      </c>
    </row>
    <row r="2140" customHeight="1" spans="1:2">
      <c r="A2140" s="53">
        <f t="shared" si="37"/>
        <v>0</v>
      </c>
      <c r="B2140" s="53">
        <f>COUNTIF($A$4:$A2140,1)</f>
        <v>3</v>
      </c>
    </row>
    <row r="2141" customHeight="1" spans="1:2">
      <c r="A2141" s="53">
        <f t="shared" si="37"/>
        <v>0</v>
      </c>
      <c r="B2141" s="53">
        <f>COUNTIF($A$4:$A2141,1)</f>
        <v>3</v>
      </c>
    </row>
    <row r="2142" customHeight="1" spans="1:2">
      <c r="A2142" s="53">
        <f t="shared" si="37"/>
        <v>0</v>
      </c>
      <c r="B2142" s="53">
        <f>COUNTIF($A$4:$A2142,1)</f>
        <v>3</v>
      </c>
    </row>
    <row r="2143" customHeight="1" spans="1:2">
      <c r="A2143" s="53">
        <f t="shared" si="37"/>
        <v>0</v>
      </c>
      <c r="B2143" s="53">
        <f>COUNTIF($A$4:$A2143,1)</f>
        <v>3</v>
      </c>
    </row>
    <row r="2144" customHeight="1" spans="1:2">
      <c r="A2144" s="53">
        <f t="shared" si="37"/>
        <v>0</v>
      </c>
      <c r="B2144" s="53">
        <f>COUNTIF($A$4:$A2144,1)</f>
        <v>3</v>
      </c>
    </row>
    <row r="2145" customHeight="1" spans="1:2">
      <c r="A2145" s="53">
        <f t="shared" si="37"/>
        <v>0</v>
      </c>
      <c r="B2145" s="53">
        <f>COUNTIF($A$4:$A2145,1)</f>
        <v>3</v>
      </c>
    </row>
    <row r="2146" customHeight="1" spans="1:2">
      <c r="A2146" s="53">
        <f t="shared" si="37"/>
        <v>0</v>
      </c>
      <c r="B2146" s="53">
        <f>COUNTIF($A$4:$A2146,1)</f>
        <v>3</v>
      </c>
    </row>
    <row r="2147" customHeight="1" spans="1:2">
      <c r="A2147" s="53">
        <f t="shared" si="37"/>
        <v>0</v>
      </c>
      <c r="B2147" s="53">
        <f>COUNTIF($A$4:$A2147,1)</f>
        <v>3</v>
      </c>
    </row>
    <row r="2148" customHeight="1" spans="1:2">
      <c r="A2148" s="53">
        <f t="shared" si="37"/>
        <v>0</v>
      </c>
      <c r="B2148" s="53">
        <f>COUNTIF($A$4:$A2148,1)</f>
        <v>3</v>
      </c>
    </row>
    <row r="2149" customHeight="1" spans="1:2">
      <c r="A2149" s="53">
        <f t="shared" si="37"/>
        <v>0</v>
      </c>
      <c r="B2149" s="53">
        <f>COUNTIF($A$4:$A2149,1)</f>
        <v>3</v>
      </c>
    </row>
    <row r="2150" customHeight="1" spans="1:2">
      <c r="A2150" s="53">
        <f t="shared" si="37"/>
        <v>0</v>
      </c>
      <c r="B2150" s="53">
        <f>COUNTIF($A$4:$A2150,1)</f>
        <v>3</v>
      </c>
    </row>
    <row r="2151" customHeight="1" spans="1:2">
      <c r="A2151" s="53">
        <f t="shared" si="37"/>
        <v>0</v>
      </c>
      <c r="B2151" s="53">
        <f>COUNTIF($A$4:$A2151,1)</f>
        <v>3</v>
      </c>
    </row>
    <row r="2152" customHeight="1" spans="1:2">
      <c r="A2152" s="53">
        <f t="shared" si="37"/>
        <v>0</v>
      </c>
      <c r="B2152" s="53">
        <f>COUNTIF($A$4:$A2152,1)</f>
        <v>3</v>
      </c>
    </row>
    <row r="2153" customHeight="1" spans="1:2">
      <c r="A2153" s="53">
        <f t="shared" si="37"/>
        <v>0</v>
      </c>
      <c r="B2153" s="53">
        <f>COUNTIF($A$4:$A2153,1)</f>
        <v>3</v>
      </c>
    </row>
    <row r="2154" customHeight="1" spans="1:2">
      <c r="A2154" s="53">
        <f t="shared" si="37"/>
        <v>0</v>
      </c>
      <c r="B2154" s="53">
        <f>COUNTIF($A$4:$A2154,1)</f>
        <v>3</v>
      </c>
    </row>
    <row r="2155" customHeight="1" spans="1:2">
      <c r="A2155" s="53">
        <f t="shared" si="37"/>
        <v>0</v>
      </c>
      <c r="B2155" s="53">
        <f>COUNTIF($A$4:$A2155,1)</f>
        <v>3</v>
      </c>
    </row>
    <row r="2156" customHeight="1" spans="1:2">
      <c r="A2156" s="53">
        <f t="shared" si="37"/>
        <v>0</v>
      </c>
      <c r="B2156" s="53">
        <f>COUNTIF($A$4:$A2156,1)</f>
        <v>3</v>
      </c>
    </row>
    <row r="2157" customHeight="1" spans="1:2">
      <c r="A2157" s="53">
        <f t="shared" si="37"/>
        <v>0</v>
      </c>
      <c r="B2157" s="53">
        <f>COUNTIF($A$4:$A2157,1)</f>
        <v>3</v>
      </c>
    </row>
    <row r="2158" customHeight="1" spans="1:2">
      <c r="A2158" s="53">
        <f t="shared" si="37"/>
        <v>0</v>
      </c>
      <c r="B2158" s="53">
        <f>COUNTIF($A$4:$A2158,1)</f>
        <v>3</v>
      </c>
    </row>
    <row r="2159" customHeight="1" spans="1:2">
      <c r="A2159" s="53">
        <f t="shared" si="37"/>
        <v>0</v>
      </c>
      <c r="B2159" s="53">
        <f>COUNTIF($A$4:$A2159,1)</f>
        <v>3</v>
      </c>
    </row>
    <row r="2160" customHeight="1" spans="1:2">
      <c r="A2160" s="53">
        <f t="shared" si="37"/>
        <v>0</v>
      </c>
      <c r="B2160" s="53">
        <f>COUNTIF($A$4:$A2160,1)</f>
        <v>3</v>
      </c>
    </row>
    <row r="2161" customHeight="1" spans="1:2">
      <c r="A2161" s="53">
        <f t="shared" si="37"/>
        <v>0</v>
      </c>
      <c r="B2161" s="53">
        <f>COUNTIF($A$4:$A2161,1)</f>
        <v>3</v>
      </c>
    </row>
    <row r="2162" customHeight="1" spans="1:2">
      <c r="A2162" s="53">
        <f t="shared" si="37"/>
        <v>0</v>
      </c>
      <c r="B2162" s="53">
        <f>COUNTIF($A$4:$A2162,1)</f>
        <v>3</v>
      </c>
    </row>
    <row r="2163" customHeight="1" spans="1:2">
      <c r="A2163" s="53">
        <f t="shared" si="37"/>
        <v>0</v>
      </c>
      <c r="B2163" s="53">
        <f>COUNTIF($A$4:$A2163,1)</f>
        <v>3</v>
      </c>
    </row>
    <row r="2164" customHeight="1" spans="1:2">
      <c r="A2164" s="53">
        <f t="shared" si="37"/>
        <v>0</v>
      </c>
      <c r="B2164" s="53">
        <f>COUNTIF($A$4:$A2164,1)</f>
        <v>3</v>
      </c>
    </row>
    <row r="2165" customHeight="1" spans="1:2">
      <c r="A2165" s="53">
        <f t="shared" si="37"/>
        <v>0</v>
      </c>
      <c r="B2165" s="53">
        <f>COUNTIF($A$4:$A2165,1)</f>
        <v>3</v>
      </c>
    </row>
    <row r="2166" customHeight="1" spans="1:2">
      <c r="A2166" s="53">
        <f t="shared" si="37"/>
        <v>0</v>
      </c>
      <c r="B2166" s="53">
        <f>COUNTIF($A$4:$A2166,1)</f>
        <v>3</v>
      </c>
    </row>
    <row r="2167" customHeight="1" spans="1:2">
      <c r="A2167" s="53">
        <f t="shared" si="37"/>
        <v>0</v>
      </c>
      <c r="B2167" s="53">
        <f>COUNTIF($A$4:$A2167,1)</f>
        <v>3</v>
      </c>
    </row>
    <row r="2168" customHeight="1" spans="1:2">
      <c r="A2168" s="53">
        <f t="shared" si="37"/>
        <v>0</v>
      </c>
      <c r="B2168" s="53">
        <f>COUNTIF($A$4:$A2168,1)</f>
        <v>3</v>
      </c>
    </row>
    <row r="2169" customHeight="1" spans="1:2">
      <c r="A2169" s="53">
        <f t="shared" si="37"/>
        <v>0</v>
      </c>
      <c r="B2169" s="53">
        <f>COUNTIF($A$4:$A2169,1)</f>
        <v>3</v>
      </c>
    </row>
    <row r="2170" customHeight="1" spans="1:2">
      <c r="A2170" s="53">
        <f t="shared" si="37"/>
        <v>0</v>
      </c>
      <c r="B2170" s="53">
        <f>COUNTIF($A$4:$A2170,1)</f>
        <v>3</v>
      </c>
    </row>
    <row r="2171" customHeight="1" spans="1:2">
      <c r="A2171" s="53">
        <f t="shared" si="37"/>
        <v>0</v>
      </c>
      <c r="B2171" s="53">
        <f>COUNTIF($A$4:$A2171,1)</f>
        <v>3</v>
      </c>
    </row>
    <row r="2172" customHeight="1" spans="1:2">
      <c r="A2172" s="53">
        <f t="shared" si="37"/>
        <v>0</v>
      </c>
      <c r="B2172" s="53">
        <f>COUNTIF($A$4:$A2172,1)</f>
        <v>3</v>
      </c>
    </row>
    <row r="2173" customHeight="1" spans="1:2">
      <c r="A2173" s="53">
        <f t="shared" si="37"/>
        <v>0</v>
      </c>
      <c r="B2173" s="53">
        <f>COUNTIF($A$4:$A2173,1)</f>
        <v>3</v>
      </c>
    </row>
    <row r="2174" customHeight="1" spans="1:2">
      <c r="A2174" s="53">
        <f t="shared" si="37"/>
        <v>0</v>
      </c>
      <c r="B2174" s="53">
        <f>COUNTIF($A$4:$A2174,1)</f>
        <v>3</v>
      </c>
    </row>
    <row r="2175" customHeight="1" spans="1:2">
      <c r="A2175" s="53">
        <f t="shared" si="37"/>
        <v>0</v>
      </c>
      <c r="B2175" s="53">
        <f>COUNTIF($A$4:$A2175,1)</f>
        <v>3</v>
      </c>
    </row>
    <row r="2176" customHeight="1" spans="1:2">
      <c r="A2176" s="53">
        <f t="shared" si="37"/>
        <v>0</v>
      </c>
      <c r="B2176" s="53">
        <f>COUNTIF($A$4:$A2176,1)</f>
        <v>3</v>
      </c>
    </row>
    <row r="2177" customHeight="1" spans="1:2">
      <c r="A2177" s="53">
        <f t="shared" si="37"/>
        <v>0</v>
      </c>
      <c r="B2177" s="53">
        <f>COUNTIF($A$4:$A2177,1)</f>
        <v>3</v>
      </c>
    </row>
    <row r="2178" customHeight="1" spans="1:2">
      <c r="A2178" s="53">
        <f t="shared" si="37"/>
        <v>0</v>
      </c>
      <c r="B2178" s="53">
        <f>COUNTIF($A$4:$A2178,1)</f>
        <v>3</v>
      </c>
    </row>
    <row r="2179" customHeight="1" spans="1:2">
      <c r="A2179" s="53">
        <f t="shared" si="37"/>
        <v>0</v>
      </c>
      <c r="B2179" s="53">
        <f>COUNTIF($A$4:$A2179,1)</f>
        <v>3</v>
      </c>
    </row>
    <row r="2180" customHeight="1" spans="1:2">
      <c r="A2180" s="53">
        <f t="shared" si="37"/>
        <v>0</v>
      </c>
      <c r="B2180" s="53">
        <f>COUNTIF($A$4:$A2180,1)</f>
        <v>3</v>
      </c>
    </row>
    <row r="2181" customHeight="1" spans="1:2">
      <c r="A2181" s="53">
        <f t="shared" ref="A2181:A2244" si="38">IF(AND(C2181=$I$2,D2181=$J$2),1,0)</f>
        <v>0</v>
      </c>
      <c r="B2181" s="53">
        <f>COUNTIF($A$4:$A2181,1)</f>
        <v>3</v>
      </c>
    </row>
    <row r="2182" customHeight="1" spans="1:2">
      <c r="A2182" s="53">
        <f t="shared" si="38"/>
        <v>0</v>
      </c>
      <c r="B2182" s="53">
        <f>COUNTIF($A$4:$A2182,1)</f>
        <v>3</v>
      </c>
    </row>
    <row r="2183" customHeight="1" spans="1:2">
      <c r="A2183" s="53">
        <f t="shared" si="38"/>
        <v>0</v>
      </c>
      <c r="B2183" s="53">
        <f>COUNTIF($A$4:$A2183,1)</f>
        <v>3</v>
      </c>
    </row>
    <row r="2184" customHeight="1" spans="1:2">
      <c r="A2184" s="53">
        <f t="shared" si="38"/>
        <v>0</v>
      </c>
      <c r="B2184" s="53">
        <f>COUNTIF($A$4:$A2184,1)</f>
        <v>3</v>
      </c>
    </row>
    <row r="2185" customHeight="1" spans="1:2">
      <c r="A2185" s="53">
        <f t="shared" si="38"/>
        <v>0</v>
      </c>
      <c r="B2185" s="53">
        <f>COUNTIF($A$4:$A2185,1)</f>
        <v>3</v>
      </c>
    </row>
    <row r="2186" customHeight="1" spans="1:2">
      <c r="A2186" s="53">
        <f t="shared" si="38"/>
        <v>0</v>
      </c>
      <c r="B2186" s="53">
        <f>COUNTIF($A$4:$A2186,1)</f>
        <v>3</v>
      </c>
    </row>
    <row r="2187" customHeight="1" spans="1:2">
      <c r="A2187" s="53">
        <f t="shared" si="38"/>
        <v>0</v>
      </c>
      <c r="B2187" s="53">
        <f>COUNTIF($A$4:$A2187,1)</f>
        <v>3</v>
      </c>
    </row>
    <row r="2188" customHeight="1" spans="1:2">
      <c r="A2188" s="53">
        <f t="shared" si="38"/>
        <v>0</v>
      </c>
      <c r="B2188" s="53">
        <f>COUNTIF($A$4:$A2188,1)</f>
        <v>3</v>
      </c>
    </row>
    <row r="2189" customHeight="1" spans="1:2">
      <c r="A2189" s="53">
        <f t="shared" si="38"/>
        <v>0</v>
      </c>
      <c r="B2189" s="53">
        <f>COUNTIF($A$4:$A2189,1)</f>
        <v>3</v>
      </c>
    </row>
    <row r="2190" customHeight="1" spans="1:2">
      <c r="A2190" s="53">
        <f t="shared" si="38"/>
        <v>0</v>
      </c>
      <c r="B2190" s="53">
        <f>COUNTIF($A$4:$A2190,1)</f>
        <v>3</v>
      </c>
    </row>
    <row r="2191" customHeight="1" spans="1:2">
      <c r="A2191" s="53">
        <f t="shared" si="38"/>
        <v>0</v>
      </c>
      <c r="B2191" s="53">
        <f>COUNTIF($A$4:$A2191,1)</f>
        <v>3</v>
      </c>
    </row>
    <row r="2192" customHeight="1" spans="1:2">
      <c r="A2192" s="53">
        <f t="shared" si="38"/>
        <v>0</v>
      </c>
      <c r="B2192" s="53">
        <f>COUNTIF($A$4:$A2192,1)</f>
        <v>3</v>
      </c>
    </row>
    <row r="2193" customHeight="1" spans="1:2">
      <c r="A2193" s="53">
        <f t="shared" si="38"/>
        <v>0</v>
      </c>
      <c r="B2193" s="53">
        <f>COUNTIF($A$4:$A2193,1)</f>
        <v>3</v>
      </c>
    </row>
    <row r="2194" customHeight="1" spans="1:2">
      <c r="A2194" s="53">
        <f t="shared" si="38"/>
        <v>0</v>
      </c>
      <c r="B2194" s="53">
        <f>COUNTIF($A$4:$A2194,1)</f>
        <v>3</v>
      </c>
    </row>
    <row r="2195" customHeight="1" spans="1:2">
      <c r="A2195" s="53">
        <f t="shared" si="38"/>
        <v>0</v>
      </c>
      <c r="B2195" s="53">
        <f>COUNTIF($A$4:$A2195,1)</f>
        <v>3</v>
      </c>
    </row>
    <row r="2196" customHeight="1" spans="1:2">
      <c r="A2196" s="53">
        <f t="shared" si="38"/>
        <v>0</v>
      </c>
      <c r="B2196" s="53">
        <f>COUNTIF($A$4:$A2196,1)</f>
        <v>3</v>
      </c>
    </row>
    <row r="2197" customHeight="1" spans="1:2">
      <c r="A2197" s="53">
        <f t="shared" si="38"/>
        <v>0</v>
      </c>
      <c r="B2197" s="53">
        <f>COUNTIF($A$4:$A2197,1)</f>
        <v>3</v>
      </c>
    </row>
    <row r="2198" customHeight="1" spans="1:2">
      <c r="A2198" s="53">
        <f t="shared" si="38"/>
        <v>0</v>
      </c>
      <c r="B2198" s="53">
        <f>COUNTIF($A$4:$A2198,1)</f>
        <v>3</v>
      </c>
    </row>
    <row r="2199" customHeight="1" spans="1:2">
      <c r="A2199" s="53">
        <f t="shared" si="38"/>
        <v>0</v>
      </c>
      <c r="B2199" s="53">
        <f>COUNTIF($A$4:$A2199,1)</f>
        <v>3</v>
      </c>
    </row>
    <row r="2200" customHeight="1" spans="1:2">
      <c r="A2200" s="53">
        <f t="shared" si="38"/>
        <v>0</v>
      </c>
      <c r="B2200" s="53">
        <f>COUNTIF($A$4:$A2200,1)</f>
        <v>3</v>
      </c>
    </row>
    <row r="2201" customHeight="1" spans="1:2">
      <c r="A2201" s="53">
        <f t="shared" si="38"/>
        <v>0</v>
      </c>
      <c r="B2201" s="53">
        <f>COUNTIF($A$4:$A2201,1)</f>
        <v>3</v>
      </c>
    </row>
    <row r="2202" customHeight="1" spans="1:2">
      <c r="A2202" s="53">
        <f t="shared" si="38"/>
        <v>0</v>
      </c>
      <c r="B2202" s="53">
        <f>COUNTIF($A$4:$A2202,1)</f>
        <v>3</v>
      </c>
    </row>
    <row r="2203" customHeight="1" spans="1:2">
      <c r="A2203" s="53">
        <f t="shared" si="38"/>
        <v>0</v>
      </c>
      <c r="B2203" s="53">
        <f>COUNTIF($A$4:$A2203,1)</f>
        <v>3</v>
      </c>
    </row>
    <row r="2204" customHeight="1" spans="1:2">
      <c r="A2204" s="53">
        <f t="shared" si="38"/>
        <v>0</v>
      </c>
      <c r="B2204" s="53">
        <f>COUNTIF($A$4:$A2204,1)</f>
        <v>3</v>
      </c>
    </row>
    <row r="2205" customHeight="1" spans="1:2">
      <c r="A2205" s="53">
        <f t="shared" si="38"/>
        <v>0</v>
      </c>
      <c r="B2205" s="53">
        <f>COUNTIF($A$4:$A2205,1)</f>
        <v>3</v>
      </c>
    </row>
    <row r="2206" customHeight="1" spans="1:2">
      <c r="A2206" s="53">
        <f t="shared" si="38"/>
        <v>0</v>
      </c>
      <c r="B2206" s="53">
        <f>COUNTIF($A$4:$A2206,1)</f>
        <v>3</v>
      </c>
    </row>
    <row r="2207" customHeight="1" spans="1:2">
      <c r="A2207" s="53">
        <f t="shared" si="38"/>
        <v>0</v>
      </c>
      <c r="B2207" s="53">
        <f>COUNTIF($A$4:$A2207,1)</f>
        <v>3</v>
      </c>
    </row>
    <row r="2208" customHeight="1" spans="1:2">
      <c r="A2208" s="53">
        <f t="shared" si="38"/>
        <v>0</v>
      </c>
      <c r="B2208" s="53">
        <f>COUNTIF($A$4:$A2208,1)</f>
        <v>3</v>
      </c>
    </row>
    <row r="2209" customHeight="1" spans="1:2">
      <c r="A2209" s="53">
        <f t="shared" si="38"/>
        <v>0</v>
      </c>
      <c r="B2209" s="53">
        <f>COUNTIF($A$4:$A2209,1)</f>
        <v>3</v>
      </c>
    </row>
    <row r="2210" customHeight="1" spans="1:2">
      <c r="A2210" s="53">
        <f t="shared" si="38"/>
        <v>0</v>
      </c>
      <c r="B2210" s="53">
        <f>COUNTIF($A$4:$A2210,1)</f>
        <v>3</v>
      </c>
    </row>
    <row r="2211" customHeight="1" spans="1:2">
      <c r="A2211" s="53">
        <f t="shared" si="38"/>
        <v>0</v>
      </c>
      <c r="B2211" s="53">
        <f>COUNTIF($A$4:$A2211,1)</f>
        <v>3</v>
      </c>
    </row>
    <row r="2212" customHeight="1" spans="1:2">
      <c r="A2212" s="53">
        <f t="shared" si="38"/>
        <v>0</v>
      </c>
      <c r="B2212" s="53">
        <f>COUNTIF($A$4:$A2212,1)</f>
        <v>3</v>
      </c>
    </row>
    <row r="2213" customHeight="1" spans="1:2">
      <c r="A2213" s="53">
        <f t="shared" si="38"/>
        <v>0</v>
      </c>
      <c r="B2213" s="53">
        <f>COUNTIF($A$4:$A2213,1)</f>
        <v>3</v>
      </c>
    </row>
    <row r="2214" customHeight="1" spans="1:2">
      <c r="A2214" s="53">
        <f t="shared" si="38"/>
        <v>0</v>
      </c>
      <c r="B2214" s="53">
        <f>COUNTIF($A$4:$A2214,1)</f>
        <v>3</v>
      </c>
    </row>
    <row r="2215" customHeight="1" spans="1:2">
      <c r="A2215" s="53">
        <f t="shared" si="38"/>
        <v>0</v>
      </c>
      <c r="B2215" s="53">
        <f>COUNTIF($A$4:$A2215,1)</f>
        <v>3</v>
      </c>
    </row>
    <row r="2216" customHeight="1" spans="1:2">
      <c r="A2216" s="53">
        <f t="shared" si="38"/>
        <v>0</v>
      </c>
      <c r="B2216" s="53">
        <f>COUNTIF($A$4:$A2216,1)</f>
        <v>3</v>
      </c>
    </row>
    <row r="2217" customHeight="1" spans="1:2">
      <c r="A2217" s="53">
        <f t="shared" si="38"/>
        <v>0</v>
      </c>
      <c r="B2217" s="53">
        <f>COUNTIF($A$4:$A2217,1)</f>
        <v>3</v>
      </c>
    </row>
    <row r="2218" customHeight="1" spans="1:2">
      <c r="A2218" s="53">
        <f t="shared" si="38"/>
        <v>0</v>
      </c>
      <c r="B2218" s="53">
        <f>COUNTIF($A$4:$A2218,1)</f>
        <v>3</v>
      </c>
    </row>
    <row r="2219" customHeight="1" spans="1:2">
      <c r="A2219" s="53">
        <f t="shared" si="38"/>
        <v>0</v>
      </c>
      <c r="B2219" s="53">
        <f>COUNTIF($A$4:$A2219,1)</f>
        <v>3</v>
      </c>
    </row>
    <row r="2220" customHeight="1" spans="1:2">
      <c r="A2220" s="53">
        <f t="shared" si="38"/>
        <v>0</v>
      </c>
      <c r="B2220" s="53">
        <f>COUNTIF($A$4:$A2220,1)</f>
        <v>3</v>
      </c>
    </row>
    <row r="2221" customHeight="1" spans="1:2">
      <c r="A2221" s="53">
        <f t="shared" si="38"/>
        <v>0</v>
      </c>
      <c r="B2221" s="53">
        <f>COUNTIF($A$4:$A2221,1)</f>
        <v>3</v>
      </c>
    </row>
    <row r="2222" customHeight="1" spans="1:2">
      <c r="A2222" s="53">
        <f t="shared" si="38"/>
        <v>0</v>
      </c>
      <c r="B2222" s="53">
        <f>COUNTIF($A$4:$A2222,1)</f>
        <v>3</v>
      </c>
    </row>
    <row r="2223" customHeight="1" spans="1:2">
      <c r="A2223" s="53">
        <f t="shared" si="38"/>
        <v>0</v>
      </c>
      <c r="B2223" s="53">
        <f>COUNTIF($A$4:$A2223,1)</f>
        <v>3</v>
      </c>
    </row>
    <row r="2224" customHeight="1" spans="1:2">
      <c r="A2224" s="53">
        <f t="shared" si="38"/>
        <v>0</v>
      </c>
      <c r="B2224" s="53">
        <f>COUNTIF($A$4:$A2224,1)</f>
        <v>3</v>
      </c>
    </row>
    <row r="2225" customHeight="1" spans="1:2">
      <c r="A2225" s="53">
        <f t="shared" si="38"/>
        <v>0</v>
      </c>
      <c r="B2225" s="53">
        <f>COUNTIF($A$4:$A2225,1)</f>
        <v>3</v>
      </c>
    </row>
    <row r="2226" customHeight="1" spans="1:2">
      <c r="A2226" s="53">
        <f t="shared" si="38"/>
        <v>0</v>
      </c>
      <c r="B2226" s="53">
        <f>COUNTIF($A$4:$A2226,1)</f>
        <v>3</v>
      </c>
    </row>
    <row r="2227" customHeight="1" spans="1:2">
      <c r="A2227" s="53">
        <f t="shared" si="38"/>
        <v>0</v>
      </c>
      <c r="B2227" s="53">
        <f>COUNTIF($A$4:$A2227,1)</f>
        <v>3</v>
      </c>
    </row>
    <row r="2228" customHeight="1" spans="1:2">
      <c r="A2228" s="53">
        <f t="shared" si="38"/>
        <v>0</v>
      </c>
      <c r="B2228" s="53">
        <f>COUNTIF($A$4:$A2228,1)</f>
        <v>3</v>
      </c>
    </row>
    <row r="2229" customHeight="1" spans="1:2">
      <c r="A2229" s="53">
        <f t="shared" si="38"/>
        <v>0</v>
      </c>
      <c r="B2229" s="53">
        <f>COUNTIF($A$4:$A2229,1)</f>
        <v>3</v>
      </c>
    </row>
    <row r="2230" customHeight="1" spans="1:2">
      <c r="A2230" s="53">
        <f t="shared" si="38"/>
        <v>0</v>
      </c>
      <c r="B2230" s="53">
        <f>COUNTIF($A$4:$A2230,1)</f>
        <v>3</v>
      </c>
    </row>
    <row r="2231" customHeight="1" spans="1:2">
      <c r="A2231" s="53">
        <f t="shared" si="38"/>
        <v>0</v>
      </c>
      <c r="B2231" s="53">
        <f>COUNTIF($A$4:$A2231,1)</f>
        <v>3</v>
      </c>
    </row>
    <row r="2232" customHeight="1" spans="1:2">
      <c r="A2232" s="53">
        <f t="shared" si="38"/>
        <v>0</v>
      </c>
      <c r="B2232" s="53">
        <f>COUNTIF($A$4:$A2232,1)</f>
        <v>3</v>
      </c>
    </row>
    <row r="2233" customHeight="1" spans="1:2">
      <c r="A2233" s="53">
        <f t="shared" si="38"/>
        <v>0</v>
      </c>
      <c r="B2233" s="53">
        <f>COUNTIF($A$4:$A2233,1)</f>
        <v>3</v>
      </c>
    </row>
    <row r="2234" customHeight="1" spans="1:2">
      <c r="A2234" s="53">
        <f t="shared" si="38"/>
        <v>0</v>
      </c>
      <c r="B2234" s="53">
        <f>COUNTIF($A$4:$A2234,1)</f>
        <v>3</v>
      </c>
    </row>
    <row r="2235" customHeight="1" spans="1:2">
      <c r="A2235" s="53">
        <f t="shared" si="38"/>
        <v>0</v>
      </c>
      <c r="B2235" s="53">
        <f>COUNTIF($A$4:$A2235,1)</f>
        <v>3</v>
      </c>
    </row>
    <row r="2236" customHeight="1" spans="1:2">
      <c r="A2236" s="53">
        <f t="shared" si="38"/>
        <v>0</v>
      </c>
      <c r="B2236" s="53">
        <f>COUNTIF($A$4:$A2236,1)</f>
        <v>3</v>
      </c>
    </row>
    <row r="2237" customHeight="1" spans="1:2">
      <c r="A2237" s="53">
        <f t="shared" si="38"/>
        <v>0</v>
      </c>
      <c r="B2237" s="53">
        <f>COUNTIF($A$4:$A2237,1)</f>
        <v>3</v>
      </c>
    </row>
    <row r="2238" customHeight="1" spans="1:2">
      <c r="A2238" s="53">
        <f t="shared" si="38"/>
        <v>0</v>
      </c>
      <c r="B2238" s="53">
        <f>COUNTIF($A$4:$A2238,1)</f>
        <v>3</v>
      </c>
    </row>
    <row r="2239" customHeight="1" spans="1:2">
      <c r="A2239" s="53">
        <f t="shared" si="38"/>
        <v>0</v>
      </c>
      <c r="B2239" s="53">
        <f>COUNTIF($A$4:$A2239,1)</f>
        <v>3</v>
      </c>
    </row>
    <row r="2240" customHeight="1" spans="1:2">
      <c r="A2240" s="53">
        <f t="shared" si="38"/>
        <v>0</v>
      </c>
      <c r="B2240" s="53">
        <f>COUNTIF($A$4:$A2240,1)</f>
        <v>3</v>
      </c>
    </row>
    <row r="2241" customHeight="1" spans="1:2">
      <c r="A2241" s="53">
        <f t="shared" si="38"/>
        <v>0</v>
      </c>
      <c r="B2241" s="53">
        <f>COUNTIF($A$4:$A2241,1)</f>
        <v>3</v>
      </c>
    </row>
    <row r="2242" customHeight="1" spans="1:2">
      <c r="A2242" s="53">
        <f t="shared" si="38"/>
        <v>0</v>
      </c>
      <c r="B2242" s="53">
        <f>COUNTIF($A$4:$A2242,1)</f>
        <v>3</v>
      </c>
    </row>
    <row r="2243" customHeight="1" spans="1:2">
      <c r="A2243" s="53">
        <f t="shared" si="38"/>
        <v>0</v>
      </c>
      <c r="B2243" s="53">
        <f>COUNTIF($A$4:$A2243,1)</f>
        <v>3</v>
      </c>
    </row>
    <row r="2244" customHeight="1" spans="1:2">
      <c r="A2244" s="53">
        <f t="shared" si="38"/>
        <v>0</v>
      </c>
      <c r="B2244" s="53">
        <f>COUNTIF($A$4:$A2244,1)</f>
        <v>3</v>
      </c>
    </row>
    <row r="2245" customHeight="1" spans="1:2">
      <c r="A2245" s="53">
        <f t="shared" ref="A2245:A2308" si="39">IF(AND(C2245=$I$2,D2245=$J$2),1,0)</f>
        <v>0</v>
      </c>
      <c r="B2245" s="53">
        <f>COUNTIF($A$4:$A2245,1)</f>
        <v>3</v>
      </c>
    </row>
    <row r="2246" customHeight="1" spans="1:2">
      <c r="A2246" s="53">
        <f t="shared" si="39"/>
        <v>0</v>
      </c>
      <c r="B2246" s="53">
        <f>COUNTIF($A$4:$A2246,1)</f>
        <v>3</v>
      </c>
    </row>
    <row r="2247" customHeight="1" spans="1:2">
      <c r="A2247" s="53">
        <f t="shared" si="39"/>
        <v>0</v>
      </c>
      <c r="B2247" s="53">
        <f>COUNTIF($A$4:$A2247,1)</f>
        <v>3</v>
      </c>
    </row>
    <row r="2248" customHeight="1" spans="1:2">
      <c r="A2248" s="53">
        <f t="shared" si="39"/>
        <v>0</v>
      </c>
      <c r="B2248" s="53">
        <f>COUNTIF($A$4:$A2248,1)</f>
        <v>3</v>
      </c>
    </row>
    <row r="2249" customHeight="1" spans="1:2">
      <c r="A2249" s="53">
        <f t="shared" si="39"/>
        <v>0</v>
      </c>
      <c r="B2249" s="53">
        <f>COUNTIF($A$4:$A2249,1)</f>
        <v>3</v>
      </c>
    </row>
    <row r="2250" customHeight="1" spans="1:2">
      <c r="A2250" s="53">
        <f t="shared" si="39"/>
        <v>0</v>
      </c>
      <c r="B2250" s="53">
        <f>COUNTIF($A$4:$A2250,1)</f>
        <v>3</v>
      </c>
    </row>
    <row r="2251" customHeight="1" spans="1:2">
      <c r="A2251" s="53">
        <f t="shared" si="39"/>
        <v>0</v>
      </c>
      <c r="B2251" s="53">
        <f>COUNTIF($A$4:$A2251,1)</f>
        <v>3</v>
      </c>
    </row>
    <row r="2252" customHeight="1" spans="1:2">
      <c r="A2252" s="53">
        <f t="shared" si="39"/>
        <v>0</v>
      </c>
      <c r="B2252" s="53">
        <f>COUNTIF($A$4:$A2252,1)</f>
        <v>3</v>
      </c>
    </row>
    <row r="2253" customHeight="1" spans="1:2">
      <c r="A2253" s="53">
        <f t="shared" si="39"/>
        <v>0</v>
      </c>
      <c r="B2253" s="53">
        <f>COUNTIF($A$4:$A2253,1)</f>
        <v>3</v>
      </c>
    </row>
    <row r="2254" customHeight="1" spans="1:2">
      <c r="A2254" s="53">
        <f t="shared" si="39"/>
        <v>0</v>
      </c>
      <c r="B2254" s="53">
        <f>COUNTIF($A$4:$A2254,1)</f>
        <v>3</v>
      </c>
    </row>
    <row r="2255" customHeight="1" spans="1:2">
      <c r="A2255" s="53">
        <f t="shared" si="39"/>
        <v>0</v>
      </c>
      <c r="B2255" s="53">
        <f>COUNTIF($A$4:$A2255,1)</f>
        <v>3</v>
      </c>
    </row>
    <row r="2256" customHeight="1" spans="1:2">
      <c r="A2256" s="53">
        <f t="shared" si="39"/>
        <v>0</v>
      </c>
      <c r="B2256" s="53">
        <f>COUNTIF($A$4:$A2256,1)</f>
        <v>3</v>
      </c>
    </row>
    <row r="2257" customHeight="1" spans="1:2">
      <c r="A2257" s="53">
        <f t="shared" si="39"/>
        <v>0</v>
      </c>
      <c r="B2257" s="53">
        <f>COUNTIF($A$4:$A2257,1)</f>
        <v>3</v>
      </c>
    </row>
    <row r="2258" customHeight="1" spans="1:2">
      <c r="A2258" s="53">
        <f t="shared" si="39"/>
        <v>0</v>
      </c>
      <c r="B2258" s="53">
        <f>COUNTIF($A$4:$A2258,1)</f>
        <v>3</v>
      </c>
    </row>
    <row r="2259" customHeight="1" spans="1:2">
      <c r="A2259" s="53">
        <f t="shared" si="39"/>
        <v>0</v>
      </c>
      <c r="B2259" s="53">
        <f>COUNTIF($A$4:$A2259,1)</f>
        <v>3</v>
      </c>
    </row>
    <row r="2260" customHeight="1" spans="1:2">
      <c r="A2260" s="53">
        <f t="shared" si="39"/>
        <v>0</v>
      </c>
      <c r="B2260" s="53">
        <f>COUNTIF($A$4:$A2260,1)</f>
        <v>3</v>
      </c>
    </row>
    <row r="2261" customHeight="1" spans="1:2">
      <c r="A2261" s="53">
        <f t="shared" si="39"/>
        <v>0</v>
      </c>
      <c r="B2261" s="53">
        <f>COUNTIF($A$4:$A2261,1)</f>
        <v>3</v>
      </c>
    </row>
    <row r="2262" customHeight="1" spans="1:2">
      <c r="A2262" s="53">
        <f t="shared" si="39"/>
        <v>0</v>
      </c>
      <c r="B2262" s="53">
        <f>COUNTIF($A$4:$A2262,1)</f>
        <v>3</v>
      </c>
    </row>
    <row r="2263" customHeight="1" spans="1:2">
      <c r="A2263" s="53">
        <f t="shared" si="39"/>
        <v>0</v>
      </c>
      <c r="B2263" s="53">
        <f>COUNTIF($A$4:$A2263,1)</f>
        <v>3</v>
      </c>
    </row>
    <row r="2264" customHeight="1" spans="1:2">
      <c r="A2264" s="53">
        <f t="shared" si="39"/>
        <v>0</v>
      </c>
      <c r="B2264" s="53">
        <f>COUNTIF($A$4:$A2264,1)</f>
        <v>3</v>
      </c>
    </row>
    <row r="2265" customHeight="1" spans="1:2">
      <c r="A2265" s="53">
        <f t="shared" si="39"/>
        <v>0</v>
      </c>
      <c r="B2265" s="53">
        <f>COUNTIF($A$4:$A2265,1)</f>
        <v>3</v>
      </c>
    </row>
    <row r="2266" customHeight="1" spans="1:2">
      <c r="A2266" s="53">
        <f t="shared" si="39"/>
        <v>0</v>
      </c>
      <c r="B2266" s="53">
        <f>COUNTIF($A$4:$A2266,1)</f>
        <v>3</v>
      </c>
    </row>
    <row r="2267" customHeight="1" spans="1:2">
      <c r="A2267" s="53">
        <f t="shared" si="39"/>
        <v>0</v>
      </c>
      <c r="B2267" s="53">
        <f>COUNTIF($A$4:$A2267,1)</f>
        <v>3</v>
      </c>
    </row>
    <row r="2268" customHeight="1" spans="1:2">
      <c r="A2268" s="53">
        <f t="shared" si="39"/>
        <v>0</v>
      </c>
      <c r="B2268" s="53">
        <f>COUNTIF($A$4:$A2268,1)</f>
        <v>3</v>
      </c>
    </row>
    <row r="2269" customHeight="1" spans="1:2">
      <c r="A2269" s="53">
        <f t="shared" si="39"/>
        <v>0</v>
      </c>
      <c r="B2269" s="53">
        <f>COUNTIF($A$4:$A2269,1)</f>
        <v>3</v>
      </c>
    </row>
    <row r="2270" customHeight="1" spans="1:2">
      <c r="A2270" s="53">
        <f t="shared" si="39"/>
        <v>0</v>
      </c>
      <c r="B2270" s="53">
        <f>COUNTIF($A$4:$A2270,1)</f>
        <v>3</v>
      </c>
    </row>
    <row r="2271" customHeight="1" spans="1:2">
      <c r="A2271" s="53">
        <f t="shared" si="39"/>
        <v>0</v>
      </c>
      <c r="B2271" s="53">
        <f>COUNTIF($A$4:$A2271,1)</f>
        <v>3</v>
      </c>
    </row>
    <row r="2272" customHeight="1" spans="1:2">
      <c r="A2272" s="53">
        <f t="shared" si="39"/>
        <v>0</v>
      </c>
      <c r="B2272" s="53">
        <f>COUNTIF($A$4:$A2272,1)</f>
        <v>3</v>
      </c>
    </row>
    <row r="2273" customHeight="1" spans="1:2">
      <c r="A2273" s="53">
        <f t="shared" si="39"/>
        <v>0</v>
      </c>
      <c r="B2273" s="53">
        <f>COUNTIF($A$4:$A2273,1)</f>
        <v>3</v>
      </c>
    </row>
    <row r="2274" customHeight="1" spans="1:2">
      <c r="A2274" s="53">
        <f t="shared" si="39"/>
        <v>0</v>
      </c>
      <c r="B2274" s="53">
        <f>COUNTIF($A$4:$A2274,1)</f>
        <v>3</v>
      </c>
    </row>
    <row r="2275" customHeight="1" spans="1:2">
      <c r="A2275" s="53">
        <f t="shared" si="39"/>
        <v>0</v>
      </c>
      <c r="B2275" s="53">
        <f>COUNTIF($A$4:$A2275,1)</f>
        <v>3</v>
      </c>
    </row>
    <row r="2276" customHeight="1" spans="1:2">
      <c r="A2276" s="53">
        <f t="shared" si="39"/>
        <v>0</v>
      </c>
      <c r="B2276" s="53">
        <f>COUNTIF($A$4:$A2276,1)</f>
        <v>3</v>
      </c>
    </row>
    <row r="2277" customHeight="1" spans="1:2">
      <c r="A2277" s="53">
        <f t="shared" si="39"/>
        <v>0</v>
      </c>
      <c r="B2277" s="53">
        <f>COUNTIF($A$4:$A2277,1)</f>
        <v>3</v>
      </c>
    </row>
    <row r="2278" customHeight="1" spans="1:2">
      <c r="A2278" s="53">
        <f t="shared" si="39"/>
        <v>0</v>
      </c>
      <c r="B2278" s="53">
        <f>COUNTIF($A$4:$A2278,1)</f>
        <v>3</v>
      </c>
    </row>
    <row r="2279" customHeight="1" spans="1:2">
      <c r="A2279" s="53">
        <f t="shared" si="39"/>
        <v>0</v>
      </c>
      <c r="B2279" s="53">
        <f>COUNTIF($A$4:$A2279,1)</f>
        <v>3</v>
      </c>
    </row>
    <row r="2280" customHeight="1" spans="1:2">
      <c r="A2280" s="53">
        <f t="shared" si="39"/>
        <v>0</v>
      </c>
      <c r="B2280" s="53">
        <f>COUNTIF($A$4:$A2280,1)</f>
        <v>3</v>
      </c>
    </row>
    <row r="2281" customHeight="1" spans="1:2">
      <c r="A2281" s="53">
        <f t="shared" si="39"/>
        <v>0</v>
      </c>
      <c r="B2281" s="53">
        <f>COUNTIF($A$4:$A2281,1)</f>
        <v>3</v>
      </c>
    </row>
    <row r="2282" customHeight="1" spans="1:2">
      <c r="A2282" s="53">
        <f t="shared" si="39"/>
        <v>0</v>
      </c>
      <c r="B2282" s="53">
        <f>COUNTIF($A$4:$A2282,1)</f>
        <v>3</v>
      </c>
    </row>
    <row r="2283" customHeight="1" spans="1:2">
      <c r="A2283" s="53">
        <f t="shared" si="39"/>
        <v>0</v>
      </c>
      <c r="B2283" s="53">
        <f>COUNTIF($A$4:$A2283,1)</f>
        <v>3</v>
      </c>
    </row>
    <row r="2284" customHeight="1" spans="1:2">
      <c r="A2284" s="53">
        <f t="shared" si="39"/>
        <v>0</v>
      </c>
      <c r="B2284" s="53">
        <f>COUNTIF($A$4:$A2284,1)</f>
        <v>3</v>
      </c>
    </row>
    <row r="2285" customHeight="1" spans="1:2">
      <c r="A2285" s="53">
        <f t="shared" si="39"/>
        <v>0</v>
      </c>
      <c r="B2285" s="53">
        <f>COUNTIF($A$4:$A2285,1)</f>
        <v>3</v>
      </c>
    </row>
    <row r="2286" customHeight="1" spans="1:2">
      <c r="A2286" s="53">
        <f t="shared" si="39"/>
        <v>0</v>
      </c>
      <c r="B2286" s="53">
        <f>COUNTIF($A$4:$A2286,1)</f>
        <v>3</v>
      </c>
    </row>
    <row r="2287" customHeight="1" spans="1:2">
      <c r="A2287" s="53">
        <f t="shared" si="39"/>
        <v>0</v>
      </c>
      <c r="B2287" s="53">
        <f>COUNTIF($A$4:$A2287,1)</f>
        <v>3</v>
      </c>
    </row>
    <row r="2288" customHeight="1" spans="1:2">
      <c r="A2288" s="53">
        <f t="shared" si="39"/>
        <v>0</v>
      </c>
      <c r="B2288" s="53">
        <f>COUNTIF($A$4:$A2288,1)</f>
        <v>3</v>
      </c>
    </row>
    <row r="2289" customHeight="1" spans="1:2">
      <c r="A2289" s="53">
        <f t="shared" si="39"/>
        <v>0</v>
      </c>
      <c r="B2289" s="53">
        <f>COUNTIF($A$4:$A2289,1)</f>
        <v>3</v>
      </c>
    </row>
    <row r="2290" customHeight="1" spans="1:2">
      <c r="A2290" s="53">
        <f t="shared" si="39"/>
        <v>0</v>
      </c>
      <c r="B2290" s="53">
        <f>COUNTIF($A$4:$A2290,1)</f>
        <v>3</v>
      </c>
    </row>
    <row r="2291" customHeight="1" spans="1:2">
      <c r="A2291" s="53">
        <f t="shared" si="39"/>
        <v>0</v>
      </c>
      <c r="B2291" s="53">
        <f>COUNTIF($A$4:$A2291,1)</f>
        <v>3</v>
      </c>
    </row>
    <row r="2292" customHeight="1" spans="1:2">
      <c r="A2292" s="53">
        <f t="shared" si="39"/>
        <v>0</v>
      </c>
      <c r="B2292" s="53">
        <f>COUNTIF($A$4:$A2292,1)</f>
        <v>3</v>
      </c>
    </row>
    <row r="2293" customHeight="1" spans="1:2">
      <c r="A2293" s="53">
        <f t="shared" si="39"/>
        <v>0</v>
      </c>
      <c r="B2293" s="53">
        <f>COUNTIF($A$4:$A2293,1)</f>
        <v>3</v>
      </c>
    </row>
    <row r="2294" customHeight="1" spans="1:2">
      <c r="A2294" s="53">
        <f t="shared" si="39"/>
        <v>0</v>
      </c>
      <c r="B2294" s="53">
        <f>COUNTIF($A$4:$A2294,1)</f>
        <v>3</v>
      </c>
    </row>
    <row r="2295" customHeight="1" spans="1:2">
      <c r="A2295" s="53">
        <f t="shared" si="39"/>
        <v>0</v>
      </c>
      <c r="B2295" s="53">
        <f>COUNTIF($A$4:$A2295,1)</f>
        <v>3</v>
      </c>
    </row>
    <row r="2296" customHeight="1" spans="1:2">
      <c r="A2296" s="53">
        <f t="shared" si="39"/>
        <v>0</v>
      </c>
      <c r="B2296" s="53">
        <f>COUNTIF($A$4:$A2296,1)</f>
        <v>3</v>
      </c>
    </row>
    <row r="2297" customHeight="1" spans="1:2">
      <c r="A2297" s="53">
        <f t="shared" si="39"/>
        <v>0</v>
      </c>
      <c r="B2297" s="53">
        <f>COUNTIF($A$4:$A2297,1)</f>
        <v>3</v>
      </c>
    </row>
    <row r="2298" customHeight="1" spans="1:2">
      <c r="A2298" s="53">
        <f t="shared" si="39"/>
        <v>0</v>
      </c>
      <c r="B2298" s="53">
        <f>COUNTIF($A$4:$A2298,1)</f>
        <v>3</v>
      </c>
    </row>
    <row r="2299" customHeight="1" spans="1:2">
      <c r="A2299" s="53">
        <f t="shared" si="39"/>
        <v>0</v>
      </c>
      <c r="B2299" s="53">
        <f>COUNTIF($A$4:$A2299,1)</f>
        <v>3</v>
      </c>
    </row>
    <row r="2300" customHeight="1" spans="1:2">
      <c r="A2300" s="53">
        <f t="shared" si="39"/>
        <v>0</v>
      </c>
      <c r="B2300" s="53">
        <f>COUNTIF($A$4:$A2300,1)</f>
        <v>3</v>
      </c>
    </row>
    <row r="2301" customHeight="1" spans="1:2">
      <c r="A2301" s="53">
        <f t="shared" si="39"/>
        <v>0</v>
      </c>
      <c r="B2301" s="53">
        <f>COUNTIF($A$4:$A2301,1)</f>
        <v>3</v>
      </c>
    </row>
    <row r="2302" customHeight="1" spans="1:2">
      <c r="A2302" s="53">
        <f t="shared" si="39"/>
        <v>0</v>
      </c>
      <c r="B2302" s="53">
        <f>COUNTIF($A$4:$A2302,1)</f>
        <v>3</v>
      </c>
    </row>
    <row r="2303" customHeight="1" spans="1:2">
      <c r="A2303" s="53">
        <f t="shared" si="39"/>
        <v>0</v>
      </c>
      <c r="B2303" s="53">
        <f>COUNTIF($A$4:$A2303,1)</f>
        <v>3</v>
      </c>
    </row>
    <row r="2304" customHeight="1" spans="1:2">
      <c r="A2304" s="53">
        <f t="shared" si="39"/>
        <v>0</v>
      </c>
      <c r="B2304" s="53">
        <f>COUNTIF($A$4:$A2304,1)</f>
        <v>3</v>
      </c>
    </row>
    <row r="2305" customHeight="1" spans="1:2">
      <c r="A2305" s="53">
        <f t="shared" si="39"/>
        <v>0</v>
      </c>
      <c r="B2305" s="53">
        <f>COUNTIF($A$4:$A2305,1)</f>
        <v>3</v>
      </c>
    </row>
    <row r="2306" customHeight="1" spans="1:2">
      <c r="A2306" s="53">
        <f t="shared" si="39"/>
        <v>0</v>
      </c>
      <c r="B2306" s="53">
        <f>COUNTIF($A$4:$A2306,1)</f>
        <v>3</v>
      </c>
    </row>
    <row r="2307" customHeight="1" spans="1:2">
      <c r="A2307" s="53">
        <f t="shared" si="39"/>
        <v>0</v>
      </c>
      <c r="B2307" s="53">
        <f>COUNTIF($A$4:$A2307,1)</f>
        <v>3</v>
      </c>
    </row>
    <row r="2308" customHeight="1" spans="1:2">
      <c r="A2308" s="53">
        <f t="shared" si="39"/>
        <v>0</v>
      </c>
      <c r="B2308" s="53">
        <f>COUNTIF($A$4:$A2308,1)</f>
        <v>3</v>
      </c>
    </row>
    <row r="2309" customHeight="1" spans="1:2">
      <c r="A2309" s="53">
        <f t="shared" ref="A2309:A2372" si="40">IF(AND(C2309=$I$2,D2309=$J$2),1,0)</f>
        <v>0</v>
      </c>
      <c r="B2309" s="53">
        <f>COUNTIF($A$4:$A2309,1)</f>
        <v>3</v>
      </c>
    </row>
    <row r="2310" customHeight="1" spans="1:2">
      <c r="A2310" s="53">
        <f t="shared" si="40"/>
        <v>0</v>
      </c>
      <c r="B2310" s="53">
        <f>COUNTIF($A$4:$A2310,1)</f>
        <v>3</v>
      </c>
    </row>
    <row r="2311" customHeight="1" spans="1:2">
      <c r="A2311" s="53">
        <f t="shared" si="40"/>
        <v>0</v>
      </c>
      <c r="B2311" s="53">
        <f>COUNTIF($A$4:$A2311,1)</f>
        <v>3</v>
      </c>
    </row>
    <row r="2312" customHeight="1" spans="1:2">
      <c r="A2312" s="53">
        <f t="shared" si="40"/>
        <v>0</v>
      </c>
      <c r="B2312" s="53">
        <f>COUNTIF($A$4:$A2312,1)</f>
        <v>3</v>
      </c>
    </row>
    <row r="2313" customHeight="1" spans="1:2">
      <c r="A2313" s="53">
        <f t="shared" si="40"/>
        <v>0</v>
      </c>
      <c r="B2313" s="53">
        <f>COUNTIF($A$4:$A2313,1)</f>
        <v>3</v>
      </c>
    </row>
    <row r="2314" customHeight="1" spans="1:2">
      <c r="A2314" s="53">
        <f t="shared" si="40"/>
        <v>0</v>
      </c>
      <c r="B2314" s="53">
        <f>COUNTIF($A$4:$A2314,1)</f>
        <v>3</v>
      </c>
    </row>
    <row r="2315" customHeight="1" spans="1:2">
      <c r="A2315" s="53">
        <f t="shared" si="40"/>
        <v>0</v>
      </c>
      <c r="B2315" s="53">
        <f>COUNTIF($A$4:$A2315,1)</f>
        <v>3</v>
      </c>
    </row>
    <row r="2316" customHeight="1" spans="1:2">
      <c r="A2316" s="53">
        <f t="shared" si="40"/>
        <v>0</v>
      </c>
      <c r="B2316" s="53">
        <f>COUNTIF($A$4:$A2316,1)</f>
        <v>3</v>
      </c>
    </row>
    <row r="2317" customHeight="1" spans="1:2">
      <c r="A2317" s="53">
        <f t="shared" si="40"/>
        <v>0</v>
      </c>
      <c r="B2317" s="53">
        <f>COUNTIF($A$4:$A2317,1)</f>
        <v>3</v>
      </c>
    </row>
    <row r="2318" customHeight="1" spans="1:2">
      <c r="A2318" s="53">
        <f t="shared" si="40"/>
        <v>0</v>
      </c>
      <c r="B2318" s="53">
        <f>COUNTIF($A$4:$A2318,1)</f>
        <v>3</v>
      </c>
    </row>
    <row r="2319" customHeight="1" spans="1:2">
      <c r="A2319" s="53">
        <f t="shared" si="40"/>
        <v>0</v>
      </c>
      <c r="B2319" s="53">
        <f>COUNTIF($A$4:$A2319,1)</f>
        <v>3</v>
      </c>
    </row>
    <row r="2320" customHeight="1" spans="1:2">
      <c r="A2320" s="53">
        <f t="shared" si="40"/>
        <v>0</v>
      </c>
      <c r="B2320" s="53">
        <f>COUNTIF($A$4:$A2320,1)</f>
        <v>3</v>
      </c>
    </row>
    <row r="2321" customHeight="1" spans="1:2">
      <c r="A2321" s="53">
        <f t="shared" si="40"/>
        <v>0</v>
      </c>
      <c r="B2321" s="53">
        <f>COUNTIF($A$4:$A2321,1)</f>
        <v>3</v>
      </c>
    </row>
    <row r="2322" customHeight="1" spans="1:2">
      <c r="A2322" s="53">
        <f t="shared" si="40"/>
        <v>0</v>
      </c>
      <c r="B2322" s="53">
        <f>COUNTIF($A$4:$A2322,1)</f>
        <v>3</v>
      </c>
    </row>
    <row r="2323" customHeight="1" spans="1:2">
      <c r="A2323" s="53">
        <f t="shared" si="40"/>
        <v>0</v>
      </c>
      <c r="B2323" s="53">
        <f>COUNTIF($A$4:$A2323,1)</f>
        <v>3</v>
      </c>
    </row>
    <row r="2324" customHeight="1" spans="1:2">
      <c r="A2324" s="53">
        <f t="shared" si="40"/>
        <v>0</v>
      </c>
      <c r="B2324" s="53">
        <f>COUNTIF($A$4:$A2324,1)</f>
        <v>3</v>
      </c>
    </row>
    <row r="2325" customHeight="1" spans="1:2">
      <c r="A2325" s="53">
        <f t="shared" si="40"/>
        <v>0</v>
      </c>
      <c r="B2325" s="53">
        <f>COUNTIF($A$4:$A2325,1)</f>
        <v>3</v>
      </c>
    </row>
    <row r="2326" customHeight="1" spans="1:2">
      <c r="A2326" s="53">
        <f t="shared" si="40"/>
        <v>0</v>
      </c>
      <c r="B2326" s="53">
        <f>COUNTIF($A$4:$A2326,1)</f>
        <v>3</v>
      </c>
    </row>
    <row r="2327" customHeight="1" spans="1:2">
      <c r="A2327" s="53">
        <f t="shared" si="40"/>
        <v>0</v>
      </c>
      <c r="B2327" s="53">
        <f>COUNTIF($A$4:$A2327,1)</f>
        <v>3</v>
      </c>
    </row>
    <row r="2328" customHeight="1" spans="1:2">
      <c r="A2328" s="53">
        <f t="shared" si="40"/>
        <v>0</v>
      </c>
      <c r="B2328" s="53">
        <f>COUNTIF($A$4:$A2328,1)</f>
        <v>3</v>
      </c>
    </row>
    <row r="2329" customHeight="1" spans="1:2">
      <c r="A2329" s="53">
        <f t="shared" si="40"/>
        <v>0</v>
      </c>
      <c r="B2329" s="53">
        <f>COUNTIF($A$4:$A2329,1)</f>
        <v>3</v>
      </c>
    </row>
    <row r="2330" customHeight="1" spans="1:2">
      <c r="A2330" s="53">
        <f t="shared" si="40"/>
        <v>0</v>
      </c>
      <c r="B2330" s="53">
        <f>COUNTIF($A$4:$A2330,1)</f>
        <v>3</v>
      </c>
    </row>
    <row r="2331" customHeight="1" spans="1:2">
      <c r="A2331" s="53">
        <f t="shared" si="40"/>
        <v>0</v>
      </c>
      <c r="B2331" s="53">
        <f>COUNTIF($A$4:$A2331,1)</f>
        <v>3</v>
      </c>
    </row>
    <row r="2332" customHeight="1" spans="1:2">
      <c r="A2332" s="53">
        <f t="shared" si="40"/>
        <v>0</v>
      </c>
      <c r="B2332" s="53">
        <f>COUNTIF($A$4:$A2332,1)</f>
        <v>3</v>
      </c>
    </row>
    <row r="2333" customHeight="1" spans="1:2">
      <c r="A2333" s="53">
        <f t="shared" si="40"/>
        <v>0</v>
      </c>
      <c r="B2333" s="53">
        <f>COUNTIF($A$4:$A2333,1)</f>
        <v>3</v>
      </c>
    </row>
    <row r="2334" customHeight="1" spans="1:2">
      <c r="A2334" s="53">
        <f t="shared" si="40"/>
        <v>0</v>
      </c>
      <c r="B2334" s="53">
        <f>COUNTIF($A$4:$A2334,1)</f>
        <v>3</v>
      </c>
    </row>
    <row r="2335" customHeight="1" spans="1:2">
      <c r="A2335" s="53">
        <f t="shared" si="40"/>
        <v>0</v>
      </c>
      <c r="B2335" s="53">
        <f>COUNTIF($A$4:$A2335,1)</f>
        <v>3</v>
      </c>
    </row>
    <row r="2336" customHeight="1" spans="1:2">
      <c r="A2336" s="53">
        <f t="shared" si="40"/>
        <v>0</v>
      </c>
      <c r="B2336" s="53">
        <f>COUNTIF($A$4:$A2336,1)</f>
        <v>3</v>
      </c>
    </row>
    <row r="2337" customHeight="1" spans="1:2">
      <c r="A2337" s="53">
        <f t="shared" si="40"/>
        <v>0</v>
      </c>
      <c r="B2337" s="53">
        <f>COUNTIF($A$4:$A2337,1)</f>
        <v>3</v>
      </c>
    </row>
    <row r="2338" customHeight="1" spans="1:2">
      <c r="A2338" s="53">
        <f t="shared" si="40"/>
        <v>0</v>
      </c>
      <c r="B2338" s="53">
        <f>COUNTIF($A$4:$A2338,1)</f>
        <v>3</v>
      </c>
    </row>
    <row r="2339" customHeight="1" spans="1:2">
      <c r="A2339" s="53">
        <f t="shared" si="40"/>
        <v>0</v>
      </c>
      <c r="B2339" s="53">
        <f>COUNTIF($A$4:$A2339,1)</f>
        <v>3</v>
      </c>
    </row>
    <row r="2340" customHeight="1" spans="1:2">
      <c r="A2340" s="53">
        <f t="shared" si="40"/>
        <v>0</v>
      </c>
      <c r="B2340" s="53">
        <f>COUNTIF($A$4:$A2340,1)</f>
        <v>3</v>
      </c>
    </row>
    <row r="2341" customHeight="1" spans="1:2">
      <c r="A2341" s="53">
        <f t="shared" si="40"/>
        <v>0</v>
      </c>
      <c r="B2341" s="53">
        <f>COUNTIF($A$4:$A2341,1)</f>
        <v>3</v>
      </c>
    </row>
    <row r="2342" customHeight="1" spans="1:2">
      <c r="A2342" s="53">
        <f t="shared" si="40"/>
        <v>0</v>
      </c>
      <c r="B2342" s="53">
        <f>COUNTIF($A$4:$A2342,1)</f>
        <v>3</v>
      </c>
    </row>
    <row r="2343" customHeight="1" spans="1:2">
      <c r="A2343" s="53">
        <f t="shared" si="40"/>
        <v>0</v>
      </c>
      <c r="B2343" s="53">
        <f>COUNTIF($A$4:$A2343,1)</f>
        <v>3</v>
      </c>
    </row>
    <row r="2344" customHeight="1" spans="1:2">
      <c r="A2344" s="53">
        <f t="shared" si="40"/>
        <v>0</v>
      </c>
      <c r="B2344" s="53">
        <f>COUNTIF($A$4:$A2344,1)</f>
        <v>3</v>
      </c>
    </row>
    <row r="2345" customHeight="1" spans="1:2">
      <c r="A2345" s="53">
        <f t="shared" si="40"/>
        <v>0</v>
      </c>
      <c r="B2345" s="53">
        <f>COUNTIF($A$4:$A2345,1)</f>
        <v>3</v>
      </c>
    </row>
    <row r="2346" customHeight="1" spans="1:2">
      <c r="A2346" s="53">
        <f t="shared" si="40"/>
        <v>0</v>
      </c>
      <c r="B2346" s="53">
        <f>COUNTIF($A$4:$A2346,1)</f>
        <v>3</v>
      </c>
    </row>
    <row r="2347" customHeight="1" spans="1:2">
      <c r="A2347" s="53">
        <f t="shared" si="40"/>
        <v>0</v>
      </c>
      <c r="B2347" s="53">
        <f>COUNTIF($A$4:$A2347,1)</f>
        <v>3</v>
      </c>
    </row>
    <row r="2348" customHeight="1" spans="1:2">
      <c r="A2348" s="53">
        <f t="shared" si="40"/>
        <v>0</v>
      </c>
      <c r="B2348" s="53">
        <f>COUNTIF($A$4:$A2348,1)</f>
        <v>3</v>
      </c>
    </row>
    <row r="2349" customHeight="1" spans="1:2">
      <c r="A2349" s="53">
        <f t="shared" si="40"/>
        <v>0</v>
      </c>
      <c r="B2349" s="53">
        <f>COUNTIF($A$4:$A2349,1)</f>
        <v>3</v>
      </c>
    </row>
    <row r="2350" customHeight="1" spans="1:2">
      <c r="A2350" s="53">
        <f t="shared" si="40"/>
        <v>0</v>
      </c>
      <c r="B2350" s="53">
        <f>COUNTIF($A$4:$A2350,1)</f>
        <v>3</v>
      </c>
    </row>
    <row r="2351" customHeight="1" spans="1:2">
      <c r="A2351" s="53">
        <f t="shared" si="40"/>
        <v>0</v>
      </c>
      <c r="B2351" s="53">
        <f>COUNTIF($A$4:$A2351,1)</f>
        <v>3</v>
      </c>
    </row>
    <row r="2352" customHeight="1" spans="1:2">
      <c r="A2352" s="53">
        <f t="shared" si="40"/>
        <v>0</v>
      </c>
      <c r="B2352" s="53">
        <f>COUNTIF($A$4:$A2352,1)</f>
        <v>3</v>
      </c>
    </row>
    <row r="2353" customHeight="1" spans="1:2">
      <c r="A2353" s="53">
        <f t="shared" si="40"/>
        <v>0</v>
      </c>
      <c r="B2353" s="53">
        <f>COUNTIF($A$4:$A2353,1)</f>
        <v>3</v>
      </c>
    </row>
    <row r="2354" customHeight="1" spans="1:2">
      <c r="A2354" s="53">
        <f t="shared" si="40"/>
        <v>0</v>
      </c>
      <c r="B2354" s="53">
        <f>COUNTIF($A$4:$A2354,1)</f>
        <v>3</v>
      </c>
    </row>
    <row r="2355" customHeight="1" spans="1:2">
      <c r="A2355" s="53">
        <f t="shared" si="40"/>
        <v>0</v>
      </c>
      <c r="B2355" s="53">
        <f>COUNTIF($A$4:$A2355,1)</f>
        <v>3</v>
      </c>
    </row>
    <row r="2356" customHeight="1" spans="1:2">
      <c r="A2356" s="53">
        <f t="shared" si="40"/>
        <v>0</v>
      </c>
      <c r="B2356" s="53">
        <f>COUNTIF($A$4:$A2356,1)</f>
        <v>3</v>
      </c>
    </row>
    <row r="2357" customHeight="1" spans="1:2">
      <c r="A2357" s="53">
        <f t="shared" si="40"/>
        <v>0</v>
      </c>
      <c r="B2357" s="53">
        <f>COUNTIF($A$4:$A2357,1)</f>
        <v>3</v>
      </c>
    </row>
    <row r="2358" customHeight="1" spans="1:2">
      <c r="A2358" s="53">
        <f t="shared" si="40"/>
        <v>0</v>
      </c>
      <c r="B2358" s="53">
        <f>COUNTIF($A$4:$A2358,1)</f>
        <v>3</v>
      </c>
    </row>
    <row r="2359" customHeight="1" spans="1:2">
      <c r="A2359" s="53">
        <f t="shared" si="40"/>
        <v>0</v>
      </c>
      <c r="B2359" s="53">
        <f>COUNTIF($A$4:$A2359,1)</f>
        <v>3</v>
      </c>
    </row>
    <row r="2360" customHeight="1" spans="1:2">
      <c r="A2360" s="53">
        <f t="shared" si="40"/>
        <v>0</v>
      </c>
      <c r="B2360" s="53">
        <f>COUNTIF($A$4:$A2360,1)</f>
        <v>3</v>
      </c>
    </row>
    <row r="2361" customHeight="1" spans="1:2">
      <c r="A2361" s="53">
        <f t="shared" si="40"/>
        <v>0</v>
      </c>
      <c r="B2361" s="53">
        <f>COUNTIF($A$4:$A2361,1)</f>
        <v>3</v>
      </c>
    </row>
    <row r="2362" customHeight="1" spans="1:2">
      <c r="A2362" s="53">
        <f t="shared" si="40"/>
        <v>0</v>
      </c>
      <c r="B2362" s="53">
        <f>COUNTIF($A$4:$A2362,1)</f>
        <v>3</v>
      </c>
    </row>
    <row r="2363" customHeight="1" spans="1:2">
      <c r="A2363" s="53">
        <f t="shared" si="40"/>
        <v>0</v>
      </c>
      <c r="B2363" s="53">
        <f>COUNTIF($A$4:$A2363,1)</f>
        <v>3</v>
      </c>
    </row>
    <row r="2364" customHeight="1" spans="1:2">
      <c r="A2364" s="53">
        <f t="shared" si="40"/>
        <v>0</v>
      </c>
      <c r="B2364" s="53">
        <f>COUNTIF($A$4:$A2364,1)</f>
        <v>3</v>
      </c>
    </row>
    <row r="2365" customHeight="1" spans="1:2">
      <c r="A2365" s="53">
        <f t="shared" si="40"/>
        <v>0</v>
      </c>
      <c r="B2365" s="53">
        <f>COUNTIF($A$4:$A2365,1)</f>
        <v>3</v>
      </c>
    </row>
    <row r="2366" customHeight="1" spans="1:2">
      <c r="A2366" s="53">
        <f t="shared" si="40"/>
        <v>0</v>
      </c>
      <c r="B2366" s="53">
        <f>COUNTIF($A$4:$A2366,1)</f>
        <v>3</v>
      </c>
    </row>
    <row r="2367" customHeight="1" spans="1:2">
      <c r="A2367" s="53">
        <f t="shared" si="40"/>
        <v>0</v>
      </c>
      <c r="B2367" s="53">
        <f>COUNTIF($A$4:$A2367,1)</f>
        <v>3</v>
      </c>
    </row>
    <row r="2368" customHeight="1" spans="1:2">
      <c r="A2368" s="53">
        <f t="shared" si="40"/>
        <v>0</v>
      </c>
      <c r="B2368" s="53">
        <f>COUNTIF($A$4:$A2368,1)</f>
        <v>3</v>
      </c>
    </row>
    <row r="2369" customHeight="1" spans="1:2">
      <c r="A2369" s="53">
        <f t="shared" si="40"/>
        <v>0</v>
      </c>
      <c r="B2369" s="53">
        <f>COUNTIF($A$4:$A2369,1)</f>
        <v>3</v>
      </c>
    </row>
    <row r="2370" customHeight="1" spans="1:2">
      <c r="A2370" s="53">
        <f t="shared" si="40"/>
        <v>0</v>
      </c>
      <c r="B2370" s="53">
        <f>COUNTIF($A$4:$A2370,1)</f>
        <v>3</v>
      </c>
    </row>
    <row r="2371" customHeight="1" spans="1:2">
      <c r="A2371" s="53">
        <f t="shared" si="40"/>
        <v>0</v>
      </c>
      <c r="B2371" s="53">
        <f>COUNTIF($A$4:$A2371,1)</f>
        <v>3</v>
      </c>
    </row>
    <row r="2372" customHeight="1" spans="1:2">
      <c r="A2372" s="53">
        <f t="shared" si="40"/>
        <v>0</v>
      </c>
      <c r="B2372" s="53">
        <f>COUNTIF($A$4:$A2372,1)</f>
        <v>3</v>
      </c>
    </row>
    <row r="2373" customHeight="1" spans="1:2">
      <c r="A2373" s="53">
        <f t="shared" ref="A2373:A2436" si="41">IF(AND(C2373=$I$2,D2373=$J$2),1,0)</f>
        <v>0</v>
      </c>
      <c r="B2373" s="53">
        <f>COUNTIF($A$4:$A2373,1)</f>
        <v>3</v>
      </c>
    </row>
    <row r="2374" customHeight="1" spans="1:2">
      <c r="A2374" s="53">
        <f t="shared" si="41"/>
        <v>0</v>
      </c>
      <c r="B2374" s="53">
        <f>COUNTIF($A$4:$A2374,1)</f>
        <v>3</v>
      </c>
    </row>
    <row r="2375" customHeight="1" spans="1:2">
      <c r="A2375" s="53">
        <f t="shared" si="41"/>
        <v>0</v>
      </c>
      <c r="B2375" s="53">
        <f>COUNTIF($A$4:$A2375,1)</f>
        <v>3</v>
      </c>
    </row>
    <row r="2376" customHeight="1" spans="1:2">
      <c r="A2376" s="53">
        <f t="shared" si="41"/>
        <v>0</v>
      </c>
      <c r="B2376" s="53">
        <f>COUNTIF($A$4:$A2376,1)</f>
        <v>3</v>
      </c>
    </row>
    <row r="2377" customHeight="1" spans="1:2">
      <c r="A2377" s="53">
        <f t="shared" si="41"/>
        <v>0</v>
      </c>
      <c r="B2377" s="53">
        <f>COUNTIF($A$4:$A2377,1)</f>
        <v>3</v>
      </c>
    </row>
    <row r="2378" customHeight="1" spans="1:2">
      <c r="A2378" s="53">
        <f t="shared" si="41"/>
        <v>0</v>
      </c>
      <c r="B2378" s="53">
        <f>COUNTIF($A$4:$A2378,1)</f>
        <v>3</v>
      </c>
    </row>
    <row r="2379" customHeight="1" spans="1:2">
      <c r="A2379" s="53">
        <f t="shared" si="41"/>
        <v>0</v>
      </c>
      <c r="B2379" s="53">
        <f>COUNTIF($A$4:$A2379,1)</f>
        <v>3</v>
      </c>
    </row>
    <row r="2380" customHeight="1" spans="1:2">
      <c r="A2380" s="53">
        <f t="shared" si="41"/>
        <v>0</v>
      </c>
      <c r="B2380" s="53">
        <f>COUNTIF($A$4:$A2380,1)</f>
        <v>3</v>
      </c>
    </row>
    <row r="2381" customHeight="1" spans="1:2">
      <c r="A2381" s="53">
        <f t="shared" si="41"/>
        <v>0</v>
      </c>
      <c r="B2381" s="53">
        <f>COUNTIF($A$4:$A2381,1)</f>
        <v>3</v>
      </c>
    </row>
    <row r="2382" customHeight="1" spans="1:2">
      <c r="A2382" s="53">
        <f t="shared" si="41"/>
        <v>0</v>
      </c>
      <c r="B2382" s="53">
        <f>COUNTIF($A$4:$A2382,1)</f>
        <v>3</v>
      </c>
    </row>
    <row r="2383" customHeight="1" spans="1:2">
      <c r="A2383" s="53">
        <f t="shared" si="41"/>
        <v>0</v>
      </c>
      <c r="B2383" s="53">
        <f>COUNTIF($A$4:$A2383,1)</f>
        <v>3</v>
      </c>
    </row>
    <row r="2384" customHeight="1" spans="1:2">
      <c r="A2384" s="53">
        <f t="shared" si="41"/>
        <v>0</v>
      </c>
      <c r="B2384" s="53">
        <f>COUNTIF($A$4:$A2384,1)</f>
        <v>3</v>
      </c>
    </row>
    <row r="2385" customHeight="1" spans="1:2">
      <c r="A2385" s="53">
        <f t="shared" si="41"/>
        <v>0</v>
      </c>
      <c r="B2385" s="53">
        <f>COUNTIF($A$4:$A2385,1)</f>
        <v>3</v>
      </c>
    </row>
    <row r="2386" customHeight="1" spans="1:2">
      <c r="A2386" s="53">
        <f t="shared" si="41"/>
        <v>0</v>
      </c>
      <c r="B2386" s="53">
        <f>COUNTIF($A$4:$A2386,1)</f>
        <v>3</v>
      </c>
    </row>
    <row r="2387" customHeight="1" spans="1:2">
      <c r="A2387" s="53">
        <f t="shared" si="41"/>
        <v>0</v>
      </c>
      <c r="B2387" s="53">
        <f>COUNTIF($A$4:$A2387,1)</f>
        <v>3</v>
      </c>
    </row>
    <row r="2388" customHeight="1" spans="1:2">
      <c r="A2388" s="53">
        <f t="shared" si="41"/>
        <v>0</v>
      </c>
      <c r="B2388" s="53">
        <f>COUNTIF($A$4:$A2388,1)</f>
        <v>3</v>
      </c>
    </row>
    <row r="2389" customHeight="1" spans="1:2">
      <c r="A2389" s="53">
        <f t="shared" si="41"/>
        <v>0</v>
      </c>
      <c r="B2389" s="53">
        <f>COUNTIF($A$4:$A2389,1)</f>
        <v>3</v>
      </c>
    </row>
    <row r="2390" customHeight="1" spans="1:2">
      <c r="A2390" s="53">
        <f t="shared" si="41"/>
        <v>0</v>
      </c>
      <c r="B2390" s="53">
        <f>COUNTIF($A$4:$A2390,1)</f>
        <v>3</v>
      </c>
    </row>
    <row r="2391" customHeight="1" spans="1:2">
      <c r="A2391" s="53">
        <f t="shared" si="41"/>
        <v>0</v>
      </c>
      <c r="B2391" s="53">
        <f>COUNTIF($A$4:$A2391,1)</f>
        <v>3</v>
      </c>
    </row>
    <row r="2392" customHeight="1" spans="1:2">
      <c r="A2392" s="53">
        <f t="shared" si="41"/>
        <v>0</v>
      </c>
      <c r="B2392" s="53">
        <f>COUNTIF($A$4:$A2392,1)</f>
        <v>3</v>
      </c>
    </row>
    <row r="2393" customHeight="1" spans="1:2">
      <c r="A2393" s="53">
        <f t="shared" si="41"/>
        <v>0</v>
      </c>
      <c r="B2393" s="53">
        <f>COUNTIF($A$4:$A2393,1)</f>
        <v>3</v>
      </c>
    </row>
    <row r="2394" customHeight="1" spans="1:2">
      <c r="A2394" s="53">
        <f t="shared" si="41"/>
        <v>0</v>
      </c>
      <c r="B2394" s="53">
        <f>COUNTIF($A$4:$A2394,1)</f>
        <v>3</v>
      </c>
    </row>
    <row r="2395" customHeight="1" spans="1:2">
      <c r="A2395" s="53">
        <f t="shared" si="41"/>
        <v>0</v>
      </c>
      <c r="B2395" s="53">
        <f>COUNTIF($A$4:$A2395,1)</f>
        <v>3</v>
      </c>
    </row>
    <row r="2396" customHeight="1" spans="1:2">
      <c r="A2396" s="53">
        <f t="shared" si="41"/>
        <v>0</v>
      </c>
      <c r="B2396" s="53">
        <f>COUNTIF($A$4:$A2396,1)</f>
        <v>3</v>
      </c>
    </row>
    <row r="2397" customHeight="1" spans="1:2">
      <c r="A2397" s="53">
        <f t="shared" si="41"/>
        <v>0</v>
      </c>
      <c r="B2397" s="53">
        <f>COUNTIF($A$4:$A2397,1)</f>
        <v>3</v>
      </c>
    </row>
    <row r="2398" customHeight="1" spans="1:2">
      <c r="A2398" s="53">
        <f t="shared" si="41"/>
        <v>0</v>
      </c>
      <c r="B2398" s="53">
        <f>COUNTIF($A$4:$A2398,1)</f>
        <v>3</v>
      </c>
    </row>
    <row r="2399" customHeight="1" spans="1:2">
      <c r="A2399" s="53">
        <f t="shared" si="41"/>
        <v>0</v>
      </c>
      <c r="B2399" s="53">
        <f>COUNTIF($A$4:$A2399,1)</f>
        <v>3</v>
      </c>
    </row>
    <row r="2400" customHeight="1" spans="1:2">
      <c r="A2400" s="53">
        <f t="shared" si="41"/>
        <v>0</v>
      </c>
      <c r="B2400" s="53">
        <f>COUNTIF($A$4:$A2400,1)</f>
        <v>3</v>
      </c>
    </row>
    <row r="2401" customHeight="1" spans="1:2">
      <c r="A2401" s="53">
        <f t="shared" si="41"/>
        <v>0</v>
      </c>
      <c r="B2401" s="53">
        <f>COUNTIF($A$4:$A2401,1)</f>
        <v>3</v>
      </c>
    </row>
    <row r="2402" customHeight="1" spans="1:2">
      <c r="A2402" s="53">
        <f t="shared" si="41"/>
        <v>0</v>
      </c>
      <c r="B2402" s="53">
        <f>COUNTIF($A$4:$A2402,1)</f>
        <v>3</v>
      </c>
    </row>
    <row r="2403" customHeight="1" spans="1:2">
      <c r="A2403" s="53">
        <f t="shared" si="41"/>
        <v>0</v>
      </c>
      <c r="B2403" s="53">
        <f>COUNTIF($A$4:$A2403,1)</f>
        <v>3</v>
      </c>
    </row>
    <row r="2404" customHeight="1" spans="1:2">
      <c r="A2404" s="53">
        <f t="shared" si="41"/>
        <v>0</v>
      </c>
      <c r="B2404" s="53">
        <f>COUNTIF($A$4:$A2404,1)</f>
        <v>3</v>
      </c>
    </row>
    <row r="2405" customHeight="1" spans="1:2">
      <c r="A2405" s="53">
        <f t="shared" si="41"/>
        <v>0</v>
      </c>
      <c r="B2405" s="53">
        <f>COUNTIF($A$4:$A2405,1)</f>
        <v>3</v>
      </c>
    </row>
    <row r="2406" customHeight="1" spans="1:2">
      <c r="A2406" s="53">
        <f t="shared" si="41"/>
        <v>0</v>
      </c>
      <c r="B2406" s="53">
        <f>COUNTIF($A$4:$A2406,1)</f>
        <v>3</v>
      </c>
    </row>
    <row r="2407" customHeight="1" spans="1:2">
      <c r="A2407" s="53">
        <f t="shared" si="41"/>
        <v>0</v>
      </c>
      <c r="B2407" s="53">
        <f>COUNTIF($A$4:$A2407,1)</f>
        <v>3</v>
      </c>
    </row>
    <row r="2408" customHeight="1" spans="1:2">
      <c r="A2408" s="53">
        <f t="shared" si="41"/>
        <v>0</v>
      </c>
      <c r="B2408" s="53">
        <f>COUNTIF($A$4:$A2408,1)</f>
        <v>3</v>
      </c>
    </row>
    <row r="2409" customHeight="1" spans="1:2">
      <c r="A2409" s="53">
        <f t="shared" si="41"/>
        <v>0</v>
      </c>
      <c r="B2409" s="53">
        <f>COUNTIF($A$4:$A2409,1)</f>
        <v>3</v>
      </c>
    </row>
    <row r="2410" customHeight="1" spans="1:2">
      <c r="A2410" s="53">
        <f t="shared" si="41"/>
        <v>0</v>
      </c>
      <c r="B2410" s="53">
        <f>COUNTIF($A$4:$A2410,1)</f>
        <v>3</v>
      </c>
    </row>
    <row r="2411" customHeight="1" spans="1:2">
      <c r="A2411" s="53">
        <f t="shared" si="41"/>
        <v>0</v>
      </c>
      <c r="B2411" s="53">
        <f>COUNTIF($A$4:$A2411,1)</f>
        <v>3</v>
      </c>
    </row>
    <row r="2412" customHeight="1" spans="1:2">
      <c r="A2412" s="53">
        <f t="shared" si="41"/>
        <v>0</v>
      </c>
      <c r="B2412" s="53">
        <f>COUNTIF($A$4:$A2412,1)</f>
        <v>3</v>
      </c>
    </row>
    <row r="2413" customHeight="1" spans="1:2">
      <c r="A2413" s="53">
        <f t="shared" si="41"/>
        <v>0</v>
      </c>
      <c r="B2413" s="53">
        <f>COUNTIF($A$4:$A2413,1)</f>
        <v>3</v>
      </c>
    </row>
    <row r="2414" customHeight="1" spans="1:2">
      <c r="A2414" s="53">
        <f t="shared" si="41"/>
        <v>0</v>
      </c>
      <c r="B2414" s="53">
        <f>COUNTIF($A$4:$A2414,1)</f>
        <v>3</v>
      </c>
    </row>
    <row r="2415" customHeight="1" spans="1:2">
      <c r="A2415" s="53">
        <f t="shared" si="41"/>
        <v>0</v>
      </c>
      <c r="B2415" s="53">
        <f>COUNTIF($A$4:$A2415,1)</f>
        <v>3</v>
      </c>
    </row>
    <row r="2416" customHeight="1" spans="1:2">
      <c r="A2416" s="53">
        <f t="shared" si="41"/>
        <v>0</v>
      </c>
      <c r="B2416" s="53">
        <f>COUNTIF($A$4:$A2416,1)</f>
        <v>3</v>
      </c>
    </row>
    <row r="2417" customHeight="1" spans="1:2">
      <c r="A2417" s="53">
        <f t="shared" si="41"/>
        <v>0</v>
      </c>
      <c r="B2417" s="53">
        <f>COUNTIF($A$4:$A2417,1)</f>
        <v>3</v>
      </c>
    </row>
    <row r="2418" customHeight="1" spans="1:2">
      <c r="A2418" s="53">
        <f t="shared" si="41"/>
        <v>0</v>
      </c>
      <c r="B2418" s="53">
        <f>COUNTIF($A$4:$A2418,1)</f>
        <v>3</v>
      </c>
    </row>
    <row r="2419" customHeight="1" spans="1:2">
      <c r="A2419" s="53">
        <f t="shared" si="41"/>
        <v>0</v>
      </c>
      <c r="B2419" s="53">
        <f>COUNTIF($A$4:$A2419,1)</f>
        <v>3</v>
      </c>
    </row>
    <row r="2420" customHeight="1" spans="1:2">
      <c r="A2420" s="53">
        <f t="shared" si="41"/>
        <v>0</v>
      </c>
      <c r="B2420" s="53">
        <f>COUNTIF($A$4:$A2420,1)</f>
        <v>3</v>
      </c>
    </row>
    <row r="2421" customHeight="1" spans="1:2">
      <c r="A2421" s="53">
        <f t="shared" si="41"/>
        <v>0</v>
      </c>
      <c r="B2421" s="53">
        <f>COUNTIF($A$4:$A2421,1)</f>
        <v>3</v>
      </c>
    </row>
    <row r="2422" customHeight="1" spans="1:2">
      <c r="A2422" s="53">
        <f t="shared" si="41"/>
        <v>0</v>
      </c>
      <c r="B2422" s="53">
        <f>COUNTIF($A$4:$A2422,1)</f>
        <v>3</v>
      </c>
    </row>
    <row r="2423" customHeight="1" spans="1:2">
      <c r="A2423" s="53">
        <f t="shared" si="41"/>
        <v>0</v>
      </c>
      <c r="B2423" s="53">
        <f>COUNTIF($A$4:$A2423,1)</f>
        <v>3</v>
      </c>
    </row>
    <row r="2424" customHeight="1" spans="1:2">
      <c r="A2424" s="53">
        <f t="shared" si="41"/>
        <v>0</v>
      </c>
      <c r="B2424" s="53">
        <f>COUNTIF($A$4:$A2424,1)</f>
        <v>3</v>
      </c>
    </row>
    <row r="2425" customHeight="1" spans="1:2">
      <c r="A2425" s="53">
        <f t="shared" si="41"/>
        <v>0</v>
      </c>
      <c r="B2425" s="53">
        <f>COUNTIF($A$4:$A2425,1)</f>
        <v>3</v>
      </c>
    </row>
    <row r="2426" customHeight="1" spans="1:2">
      <c r="A2426" s="53">
        <f t="shared" si="41"/>
        <v>0</v>
      </c>
      <c r="B2426" s="53">
        <f>COUNTIF($A$4:$A2426,1)</f>
        <v>3</v>
      </c>
    </row>
    <row r="2427" customHeight="1" spans="1:2">
      <c r="A2427" s="53">
        <f t="shared" si="41"/>
        <v>0</v>
      </c>
      <c r="B2427" s="53">
        <f>COUNTIF($A$4:$A2427,1)</f>
        <v>3</v>
      </c>
    </row>
    <row r="2428" customHeight="1" spans="1:2">
      <c r="A2428" s="53">
        <f t="shared" si="41"/>
        <v>0</v>
      </c>
      <c r="B2428" s="53">
        <f>COUNTIF($A$4:$A2428,1)</f>
        <v>3</v>
      </c>
    </row>
    <row r="2429" customHeight="1" spans="1:2">
      <c r="A2429" s="53">
        <f t="shared" si="41"/>
        <v>0</v>
      </c>
      <c r="B2429" s="53">
        <f>COUNTIF($A$4:$A2429,1)</f>
        <v>3</v>
      </c>
    </row>
    <row r="2430" customHeight="1" spans="1:2">
      <c r="A2430" s="53">
        <f t="shared" si="41"/>
        <v>0</v>
      </c>
      <c r="B2430" s="53">
        <f>COUNTIF($A$4:$A2430,1)</f>
        <v>3</v>
      </c>
    </row>
    <row r="2431" customHeight="1" spans="1:2">
      <c r="A2431" s="53">
        <f t="shared" si="41"/>
        <v>0</v>
      </c>
      <c r="B2431" s="53">
        <f>COUNTIF($A$4:$A2431,1)</f>
        <v>3</v>
      </c>
    </row>
    <row r="2432" customHeight="1" spans="1:2">
      <c r="A2432" s="53">
        <f t="shared" si="41"/>
        <v>0</v>
      </c>
      <c r="B2432" s="53">
        <f>COUNTIF($A$4:$A2432,1)</f>
        <v>3</v>
      </c>
    </row>
    <row r="2433" customHeight="1" spans="1:2">
      <c r="A2433" s="53">
        <f t="shared" si="41"/>
        <v>0</v>
      </c>
      <c r="B2433" s="53">
        <f>COUNTIF($A$4:$A2433,1)</f>
        <v>3</v>
      </c>
    </row>
    <row r="2434" customHeight="1" spans="1:2">
      <c r="A2434" s="53">
        <f t="shared" si="41"/>
        <v>0</v>
      </c>
      <c r="B2434" s="53">
        <f>COUNTIF($A$4:$A2434,1)</f>
        <v>3</v>
      </c>
    </row>
    <row r="2435" customHeight="1" spans="1:2">
      <c r="A2435" s="53">
        <f t="shared" si="41"/>
        <v>0</v>
      </c>
      <c r="B2435" s="53">
        <f>COUNTIF($A$4:$A2435,1)</f>
        <v>3</v>
      </c>
    </row>
    <row r="2436" customHeight="1" spans="1:2">
      <c r="A2436" s="53">
        <f t="shared" si="41"/>
        <v>0</v>
      </c>
      <c r="B2436" s="53">
        <f>COUNTIF($A$4:$A2436,1)</f>
        <v>3</v>
      </c>
    </row>
    <row r="2437" customHeight="1" spans="1:2">
      <c r="A2437" s="53">
        <f t="shared" ref="A2437:A2500" si="42">IF(AND(C2437=$I$2,D2437=$J$2),1,0)</f>
        <v>0</v>
      </c>
      <c r="B2437" s="53">
        <f>COUNTIF($A$4:$A2437,1)</f>
        <v>3</v>
      </c>
    </row>
    <row r="2438" customHeight="1" spans="1:2">
      <c r="A2438" s="53">
        <f t="shared" si="42"/>
        <v>0</v>
      </c>
      <c r="B2438" s="53">
        <f>COUNTIF($A$4:$A2438,1)</f>
        <v>3</v>
      </c>
    </row>
    <row r="2439" customHeight="1" spans="1:2">
      <c r="A2439" s="53">
        <f t="shared" si="42"/>
        <v>0</v>
      </c>
      <c r="B2439" s="53">
        <f>COUNTIF($A$4:$A2439,1)</f>
        <v>3</v>
      </c>
    </row>
    <row r="2440" customHeight="1" spans="1:2">
      <c r="A2440" s="53">
        <f t="shared" si="42"/>
        <v>0</v>
      </c>
      <c r="B2440" s="53">
        <f>COUNTIF($A$4:$A2440,1)</f>
        <v>3</v>
      </c>
    </row>
    <row r="2441" customHeight="1" spans="1:2">
      <c r="A2441" s="53">
        <f t="shared" si="42"/>
        <v>0</v>
      </c>
      <c r="B2441" s="53">
        <f>COUNTIF($A$4:$A2441,1)</f>
        <v>3</v>
      </c>
    </row>
    <row r="2442" customHeight="1" spans="1:2">
      <c r="A2442" s="53">
        <f t="shared" si="42"/>
        <v>0</v>
      </c>
      <c r="B2442" s="53">
        <f>COUNTIF($A$4:$A2442,1)</f>
        <v>3</v>
      </c>
    </row>
    <row r="2443" customHeight="1" spans="1:2">
      <c r="A2443" s="53">
        <f t="shared" si="42"/>
        <v>0</v>
      </c>
      <c r="B2443" s="53">
        <f>COUNTIF($A$4:$A2443,1)</f>
        <v>3</v>
      </c>
    </row>
    <row r="2444" customHeight="1" spans="1:2">
      <c r="A2444" s="53">
        <f t="shared" si="42"/>
        <v>0</v>
      </c>
      <c r="B2444" s="53">
        <f>COUNTIF($A$4:$A2444,1)</f>
        <v>3</v>
      </c>
    </row>
    <row r="2445" customHeight="1" spans="1:2">
      <c r="A2445" s="53">
        <f t="shared" si="42"/>
        <v>0</v>
      </c>
      <c r="B2445" s="53">
        <f>COUNTIF($A$4:$A2445,1)</f>
        <v>3</v>
      </c>
    </row>
    <row r="2446" customHeight="1" spans="1:2">
      <c r="A2446" s="53">
        <f t="shared" si="42"/>
        <v>0</v>
      </c>
      <c r="B2446" s="53">
        <f>COUNTIF($A$4:$A2446,1)</f>
        <v>3</v>
      </c>
    </row>
    <row r="2447" customHeight="1" spans="1:2">
      <c r="A2447" s="53">
        <f t="shared" si="42"/>
        <v>0</v>
      </c>
      <c r="B2447" s="53">
        <f>COUNTIF($A$4:$A2447,1)</f>
        <v>3</v>
      </c>
    </row>
    <row r="2448" customHeight="1" spans="1:2">
      <c r="A2448" s="53">
        <f t="shared" si="42"/>
        <v>0</v>
      </c>
      <c r="B2448" s="53">
        <f>COUNTIF($A$4:$A2448,1)</f>
        <v>3</v>
      </c>
    </row>
    <row r="2449" customHeight="1" spans="1:2">
      <c r="A2449" s="53">
        <f t="shared" si="42"/>
        <v>0</v>
      </c>
      <c r="B2449" s="53">
        <f>COUNTIF($A$4:$A2449,1)</f>
        <v>3</v>
      </c>
    </row>
    <row r="2450" customHeight="1" spans="1:2">
      <c r="A2450" s="53">
        <f t="shared" si="42"/>
        <v>0</v>
      </c>
      <c r="B2450" s="53">
        <f>COUNTIF($A$4:$A2450,1)</f>
        <v>3</v>
      </c>
    </row>
    <row r="2451" customHeight="1" spans="1:2">
      <c r="A2451" s="53">
        <f t="shared" si="42"/>
        <v>0</v>
      </c>
      <c r="B2451" s="53">
        <f>COUNTIF($A$4:$A2451,1)</f>
        <v>3</v>
      </c>
    </row>
    <row r="2452" customHeight="1" spans="1:2">
      <c r="A2452" s="53">
        <f t="shared" si="42"/>
        <v>0</v>
      </c>
      <c r="B2452" s="53">
        <f>COUNTIF($A$4:$A2452,1)</f>
        <v>3</v>
      </c>
    </row>
    <row r="2453" customHeight="1" spans="1:2">
      <c r="A2453" s="53">
        <f t="shared" si="42"/>
        <v>0</v>
      </c>
      <c r="B2453" s="53">
        <f>COUNTIF($A$4:$A2453,1)</f>
        <v>3</v>
      </c>
    </row>
    <row r="2454" customHeight="1" spans="1:2">
      <c r="A2454" s="53">
        <f t="shared" si="42"/>
        <v>0</v>
      </c>
      <c r="B2454" s="53">
        <f>COUNTIF($A$4:$A2454,1)</f>
        <v>3</v>
      </c>
    </row>
    <row r="2455" customHeight="1" spans="1:2">
      <c r="A2455" s="53">
        <f t="shared" si="42"/>
        <v>0</v>
      </c>
      <c r="B2455" s="53">
        <f>COUNTIF($A$4:$A2455,1)</f>
        <v>3</v>
      </c>
    </row>
    <row r="2456" customHeight="1" spans="1:2">
      <c r="A2456" s="53">
        <f t="shared" si="42"/>
        <v>0</v>
      </c>
      <c r="B2456" s="53">
        <f>COUNTIF($A$4:$A2456,1)</f>
        <v>3</v>
      </c>
    </row>
    <row r="2457" customHeight="1" spans="1:2">
      <c r="A2457" s="53">
        <f t="shared" si="42"/>
        <v>0</v>
      </c>
      <c r="B2457" s="53">
        <f>COUNTIF($A$4:$A2457,1)</f>
        <v>3</v>
      </c>
    </row>
    <row r="2458" customHeight="1" spans="1:2">
      <c r="A2458" s="53">
        <f t="shared" si="42"/>
        <v>0</v>
      </c>
      <c r="B2458" s="53">
        <f>COUNTIF($A$4:$A2458,1)</f>
        <v>3</v>
      </c>
    </row>
    <row r="2459" customHeight="1" spans="1:2">
      <c r="A2459" s="53">
        <f t="shared" si="42"/>
        <v>0</v>
      </c>
      <c r="B2459" s="53">
        <f>COUNTIF($A$4:$A2459,1)</f>
        <v>3</v>
      </c>
    </row>
    <row r="2460" customHeight="1" spans="1:2">
      <c r="A2460" s="53">
        <f t="shared" si="42"/>
        <v>0</v>
      </c>
      <c r="B2460" s="53">
        <f>COUNTIF($A$4:$A2460,1)</f>
        <v>3</v>
      </c>
    </row>
    <row r="2461" customHeight="1" spans="1:2">
      <c r="A2461" s="53">
        <f t="shared" si="42"/>
        <v>0</v>
      </c>
      <c r="B2461" s="53">
        <f>COUNTIF($A$4:$A2461,1)</f>
        <v>3</v>
      </c>
    </row>
    <row r="2462" customHeight="1" spans="1:2">
      <c r="A2462" s="53">
        <f t="shared" si="42"/>
        <v>0</v>
      </c>
      <c r="B2462" s="53">
        <f>COUNTIF($A$4:$A2462,1)</f>
        <v>3</v>
      </c>
    </row>
    <row r="2463" customHeight="1" spans="1:2">
      <c r="A2463" s="53">
        <f t="shared" si="42"/>
        <v>0</v>
      </c>
      <c r="B2463" s="53">
        <f>COUNTIF($A$4:$A2463,1)</f>
        <v>3</v>
      </c>
    </row>
    <row r="2464" customHeight="1" spans="1:2">
      <c r="A2464" s="53">
        <f t="shared" si="42"/>
        <v>0</v>
      </c>
      <c r="B2464" s="53">
        <f>COUNTIF($A$4:$A2464,1)</f>
        <v>3</v>
      </c>
    </row>
    <row r="2465" customHeight="1" spans="1:2">
      <c r="A2465" s="53">
        <f t="shared" si="42"/>
        <v>0</v>
      </c>
      <c r="B2465" s="53">
        <f>COUNTIF($A$4:$A2465,1)</f>
        <v>3</v>
      </c>
    </row>
    <row r="2466" customHeight="1" spans="1:2">
      <c r="A2466" s="53">
        <f t="shared" si="42"/>
        <v>0</v>
      </c>
      <c r="B2466" s="53">
        <f>COUNTIF($A$4:$A2466,1)</f>
        <v>3</v>
      </c>
    </row>
    <row r="2467" customHeight="1" spans="1:2">
      <c r="A2467" s="53">
        <f t="shared" si="42"/>
        <v>0</v>
      </c>
      <c r="B2467" s="53">
        <f>COUNTIF($A$4:$A2467,1)</f>
        <v>3</v>
      </c>
    </row>
    <row r="2468" customHeight="1" spans="1:2">
      <c r="A2468" s="53">
        <f t="shared" si="42"/>
        <v>0</v>
      </c>
      <c r="B2468" s="53">
        <f>COUNTIF($A$4:$A2468,1)</f>
        <v>3</v>
      </c>
    </row>
    <row r="2469" customHeight="1" spans="1:2">
      <c r="A2469" s="53">
        <f t="shared" si="42"/>
        <v>0</v>
      </c>
      <c r="B2469" s="53">
        <f>COUNTIF($A$4:$A2469,1)</f>
        <v>3</v>
      </c>
    </row>
    <row r="2470" customHeight="1" spans="1:2">
      <c r="A2470" s="53">
        <f t="shared" si="42"/>
        <v>0</v>
      </c>
      <c r="B2470" s="53">
        <f>COUNTIF($A$4:$A2470,1)</f>
        <v>3</v>
      </c>
    </row>
    <row r="2471" customHeight="1" spans="1:2">
      <c r="A2471" s="53">
        <f t="shared" si="42"/>
        <v>0</v>
      </c>
      <c r="B2471" s="53">
        <f>COUNTIF($A$4:$A2471,1)</f>
        <v>3</v>
      </c>
    </row>
    <row r="2472" customHeight="1" spans="1:2">
      <c r="A2472" s="53">
        <f t="shared" si="42"/>
        <v>0</v>
      </c>
      <c r="B2472" s="53">
        <f>COUNTIF($A$4:$A2472,1)</f>
        <v>3</v>
      </c>
    </row>
    <row r="2473" customHeight="1" spans="1:2">
      <c r="A2473" s="53">
        <f t="shared" si="42"/>
        <v>0</v>
      </c>
      <c r="B2473" s="53">
        <f>COUNTIF($A$4:$A2473,1)</f>
        <v>3</v>
      </c>
    </row>
    <row r="2474" customHeight="1" spans="1:2">
      <c r="A2474" s="53">
        <f t="shared" si="42"/>
        <v>0</v>
      </c>
      <c r="B2474" s="53">
        <f>COUNTIF($A$4:$A2474,1)</f>
        <v>3</v>
      </c>
    </row>
    <row r="2475" customHeight="1" spans="1:2">
      <c r="A2475" s="53">
        <f t="shared" si="42"/>
        <v>0</v>
      </c>
      <c r="B2475" s="53">
        <f>COUNTIF($A$4:$A2475,1)</f>
        <v>3</v>
      </c>
    </row>
    <row r="2476" customHeight="1" spans="1:2">
      <c r="A2476" s="53">
        <f t="shared" si="42"/>
        <v>0</v>
      </c>
      <c r="B2476" s="53">
        <f>COUNTIF($A$4:$A2476,1)</f>
        <v>3</v>
      </c>
    </row>
    <row r="2477" customHeight="1" spans="1:2">
      <c r="A2477" s="53">
        <f t="shared" si="42"/>
        <v>0</v>
      </c>
      <c r="B2477" s="53">
        <f>COUNTIF($A$4:$A2477,1)</f>
        <v>3</v>
      </c>
    </row>
    <row r="2478" customHeight="1" spans="1:2">
      <c r="A2478" s="53">
        <f t="shared" si="42"/>
        <v>0</v>
      </c>
      <c r="B2478" s="53">
        <f>COUNTIF($A$4:$A2478,1)</f>
        <v>3</v>
      </c>
    </row>
    <row r="2479" customHeight="1" spans="1:2">
      <c r="A2479" s="53">
        <f t="shared" si="42"/>
        <v>0</v>
      </c>
      <c r="B2479" s="53">
        <f>COUNTIF($A$4:$A2479,1)</f>
        <v>3</v>
      </c>
    </row>
    <row r="2480" customHeight="1" spans="1:2">
      <c r="A2480" s="53">
        <f t="shared" si="42"/>
        <v>0</v>
      </c>
      <c r="B2480" s="53">
        <f>COUNTIF($A$4:$A2480,1)</f>
        <v>3</v>
      </c>
    </row>
    <row r="2481" customHeight="1" spans="1:2">
      <c r="A2481" s="53">
        <f t="shared" si="42"/>
        <v>0</v>
      </c>
      <c r="B2481" s="53">
        <f>COUNTIF($A$4:$A2481,1)</f>
        <v>3</v>
      </c>
    </row>
    <row r="2482" customHeight="1" spans="1:2">
      <c r="A2482" s="53">
        <f t="shared" si="42"/>
        <v>0</v>
      </c>
      <c r="B2482" s="53">
        <f>COUNTIF($A$4:$A2482,1)</f>
        <v>3</v>
      </c>
    </row>
    <row r="2483" customHeight="1" spans="1:2">
      <c r="A2483" s="53">
        <f t="shared" si="42"/>
        <v>0</v>
      </c>
      <c r="B2483" s="53">
        <f>COUNTIF($A$4:$A2483,1)</f>
        <v>3</v>
      </c>
    </row>
    <row r="2484" customHeight="1" spans="1:2">
      <c r="A2484" s="53">
        <f t="shared" si="42"/>
        <v>0</v>
      </c>
      <c r="B2484" s="53">
        <f>COUNTIF($A$4:$A2484,1)</f>
        <v>3</v>
      </c>
    </row>
    <row r="2485" customHeight="1" spans="1:2">
      <c r="A2485" s="53">
        <f t="shared" si="42"/>
        <v>0</v>
      </c>
      <c r="B2485" s="53">
        <f>COUNTIF($A$4:$A2485,1)</f>
        <v>3</v>
      </c>
    </row>
    <row r="2486" customHeight="1" spans="1:2">
      <c r="A2486" s="53">
        <f t="shared" si="42"/>
        <v>0</v>
      </c>
      <c r="B2486" s="53">
        <f>COUNTIF($A$4:$A2486,1)</f>
        <v>3</v>
      </c>
    </row>
    <row r="2487" customHeight="1" spans="1:2">
      <c r="A2487" s="53">
        <f t="shared" si="42"/>
        <v>0</v>
      </c>
      <c r="B2487" s="53">
        <f>COUNTIF($A$4:$A2487,1)</f>
        <v>3</v>
      </c>
    </row>
    <row r="2488" customHeight="1" spans="1:2">
      <c r="A2488" s="53">
        <f t="shared" si="42"/>
        <v>0</v>
      </c>
      <c r="B2488" s="53">
        <f>COUNTIF($A$4:$A2488,1)</f>
        <v>3</v>
      </c>
    </row>
    <row r="2489" customHeight="1" spans="1:2">
      <c r="A2489" s="53">
        <f t="shared" si="42"/>
        <v>0</v>
      </c>
      <c r="B2489" s="53">
        <f>COUNTIF($A$4:$A2489,1)</f>
        <v>3</v>
      </c>
    </row>
    <row r="2490" customHeight="1" spans="1:2">
      <c r="A2490" s="53">
        <f t="shared" si="42"/>
        <v>0</v>
      </c>
      <c r="B2490" s="53">
        <f>COUNTIF($A$4:$A2490,1)</f>
        <v>3</v>
      </c>
    </row>
    <row r="2491" customHeight="1" spans="1:2">
      <c r="A2491" s="53">
        <f t="shared" si="42"/>
        <v>0</v>
      </c>
      <c r="B2491" s="53">
        <f>COUNTIF($A$4:$A2491,1)</f>
        <v>3</v>
      </c>
    </row>
    <row r="2492" customHeight="1" spans="1:2">
      <c r="A2492" s="53">
        <f t="shared" si="42"/>
        <v>0</v>
      </c>
      <c r="B2492" s="53">
        <f>COUNTIF($A$4:$A2492,1)</f>
        <v>3</v>
      </c>
    </row>
    <row r="2493" customHeight="1" spans="1:2">
      <c r="A2493" s="53">
        <f t="shared" si="42"/>
        <v>0</v>
      </c>
      <c r="B2493" s="53">
        <f>COUNTIF($A$4:$A2493,1)</f>
        <v>3</v>
      </c>
    </row>
    <row r="2494" customHeight="1" spans="1:2">
      <c r="A2494" s="53">
        <f t="shared" si="42"/>
        <v>0</v>
      </c>
      <c r="B2494" s="53">
        <f>COUNTIF($A$4:$A2494,1)</f>
        <v>3</v>
      </c>
    </row>
    <row r="2495" customHeight="1" spans="1:2">
      <c r="A2495" s="53">
        <f t="shared" si="42"/>
        <v>0</v>
      </c>
      <c r="B2495" s="53">
        <f>COUNTIF($A$4:$A2495,1)</f>
        <v>3</v>
      </c>
    </row>
    <row r="2496" customHeight="1" spans="1:2">
      <c r="A2496" s="53">
        <f t="shared" si="42"/>
        <v>0</v>
      </c>
      <c r="B2496" s="53">
        <f>COUNTIF($A$4:$A2496,1)</f>
        <v>3</v>
      </c>
    </row>
    <row r="2497" customHeight="1" spans="1:2">
      <c r="A2497" s="53">
        <f t="shared" si="42"/>
        <v>0</v>
      </c>
      <c r="B2497" s="53">
        <f>COUNTIF($A$4:$A2497,1)</f>
        <v>3</v>
      </c>
    </row>
    <row r="2498" customHeight="1" spans="1:2">
      <c r="A2498" s="53">
        <f t="shared" si="42"/>
        <v>0</v>
      </c>
      <c r="B2498" s="53">
        <f>COUNTIF($A$4:$A2498,1)</f>
        <v>3</v>
      </c>
    </row>
    <row r="2499" customHeight="1" spans="1:2">
      <c r="A2499" s="53">
        <f t="shared" si="42"/>
        <v>0</v>
      </c>
      <c r="B2499" s="53">
        <f>COUNTIF($A$4:$A2499,1)</f>
        <v>3</v>
      </c>
    </row>
    <row r="2500" customHeight="1" spans="1:2">
      <c r="A2500" s="53">
        <f t="shared" si="42"/>
        <v>0</v>
      </c>
      <c r="B2500" s="53">
        <f>COUNTIF($A$4:$A2500,1)</f>
        <v>3</v>
      </c>
    </row>
    <row r="2501" customHeight="1" spans="1:2">
      <c r="A2501" s="53">
        <f t="shared" ref="A2501:A2564" si="43">IF(AND(C2501=$I$2,D2501=$J$2),1,0)</f>
        <v>0</v>
      </c>
      <c r="B2501" s="53">
        <f>COUNTIF($A$4:$A2501,1)</f>
        <v>3</v>
      </c>
    </row>
    <row r="2502" customHeight="1" spans="1:2">
      <c r="A2502" s="53">
        <f t="shared" si="43"/>
        <v>0</v>
      </c>
      <c r="B2502" s="53">
        <f>COUNTIF($A$4:$A2502,1)</f>
        <v>3</v>
      </c>
    </row>
    <row r="2503" customHeight="1" spans="1:2">
      <c r="A2503" s="53">
        <f t="shared" si="43"/>
        <v>0</v>
      </c>
      <c r="B2503" s="53">
        <f>COUNTIF($A$4:$A2503,1)</f>
        <v>3</v>
      </c>
    </row>
    <row r="2504" customHeight="1" spans="1:2">
      <c r="A2504" s="53">
        <f t="shared" si="43"/>
        <v>0</v>
      </c>
      <c r="B2504" s="53">
        <f>COUNTIF($A$4:$A2504,1)</f>
        <v>3</v>
      </c>
    </row>
    <row r="2505" customHeight="1" spans="1:2">
      <c r="A2505" s="53">
        <f t="shared" si="43"/>
        <v>0</v>
      </c>
      <c r="B2505" s="53">
        <f>COUNTIF($A$4:$A2505,1)</f>
        <v>3</v>
      </c>
    </row>
    <row r="2506" customHeight="1" spans="1:2">
      <c r="A2506" s="53">
        <f t="shared" si="43"/>
        <v>0</v>
      </c>
      <c r="B2506" s="53">
        <f>COUNTIF($A$4:$A2506,1)</f>
        <v>3</v>
      </c>
    </row>
    <row r="2507" customHeight="1" spans="1:2">
      <c r="A2507" s="53">
        <f t="shared" si="43"/>
        <v>0</v>
      </c>
      <c r="B2507" s="53">
        <f>COUNTIF($A$4:$A2507,1)</f>
        <v>3</v>
      </c>
    </row>
    <row r="2508" customHeight="1" spans="1:2">
      <c r="A2508" s="53">
        <f t="shared" si="43"/>
        <v>0</v>
      </c>
      <c r="B2508" s="53">
        <f>COUNTIF($A$4:$A2508,1)</f>
        <v>3</v>
      </c>
    </row>
    <row r="2509" customHeight="1" spans="1:2">
      <c r="A2509" s="53">
        <f t="shared" si="43"/>
        <v>0</v>
      </c>
      <c r="B2509" s="53">
        <f>COUNTIF($A$4:$A2509,1)</f>
        <v>3</v>
      </c>
    </row>
    <row r="2510" customHeight="1" spans="1:2">
      <c r="A2510" s="53">
        <f t="shared" si="43"/>
        <v>0</v>
      </c>
      <c r="B2510" s="53">
        <f>COUNTIF($A$4:$A2510,1)</f>
        <v>3</v>
      </c>
    </row>
    <row r="2511" customHeight="1" spans="1:2">
      <c r="A2511" s="53">
        <f t="shared" si="43"/>
        <v>0</v>
      </c>
      <c r="B2511" s="53">
        <f>COUNTIF($A$4:$A2511,1)</f>
        <v>3</v>
      </c>
    </row>
    <row r="2512" customHeight="1" spans="1:2">
      <c r="A2512" s="53">
        <f t="shared" si="43"/>
        <v>0</v>
      </c>
      <c r="B2512" s="53">
        <f>COUNTIF($A$4:$A2512,1)</f>
        <v>3</v>
      </c>
    </row>
    <row r="2513" customHeight="1" spans="1:2">
      <c r="A2513" s="53">
        <f t="shared" si="43"/>
        <v>0</v>
      </c>
      <c r="B2513" s="53">
        <f>COUNTIF($A$4:$A2513,1)</f>
        <v>3</v>
      </c>
    </row>
    <row r="2514" customHeight="1" spans="1:2">
      <c r="A2514" s="53">
        <f t="shared" si="43"/>
        <v>0</v>
      </c>
      <c r="B2514" s="53">
        <f>COUNTIF($A$4:$A2514,1)</f>
        <v>3</v>
      </c>
    </row>
    <row r="2515" customHeight="1" spans="1:2">
      <c r="A2515" s="53">
        <f t="shared" si="43"/>
        <v>0</v>
      </c>
      <c r="B2515" s="53">
        <f>COUNTIF($A$4:$A2515,1)</f>
        <v>3</v>
      </c>
    </row>
    <row r="2516" customHeight="1" spans="1:2">
      <c r="A2516" s="53">
        <f t="shared" si="43"/>
        <v>0</v>
      </c>
      <c r="B2516" s="53">
        <f>COUNTIF($A$4:$A2516,1)</f>
        <v>3</v>
      </c>
    </row>
    <row r="2517" customHeight="1" spans="1:2">
      <c r="A2517" s="53">
        <f t="shared" si="43"/>
        <v>0</v>
      </c>
      <c r="B2517" s="53">
        <f>COUNTIF($A$4:$A2517,1)</f>
        <v>3</v>
      </c>
    </row>
    <row r="2518" customHeight="1" spans="1:2">
      <c r="A2518" s="53">
        <f t="shared" si="43"/>
        <v>0</v>
      </c>
      <c r="B2518" s="53">
        <f>COUNTIF($A$4:$A2518,1)</f>
        <v>3</v>
      </c>
    </row>
    <row r="2519" customHeight="1" spans="1:2">
      <c r="A2519" s="53">
        <f t="shared" si="43"/>
        <v>0</v>
      </c>
      <c r="B2519" s="53">
        <f>COUNTIF($A$4:$A2519,1)</f>
        <v>3</v>
      </c>
    </row>
    <row r="2520" customHeight="1" spans="1:2">
      <c r="A2520" s="53">
        <f t="shared" si="43"/>
        <v>0</v>
      </c>
      <c r="B2520" s="53">
        <f>COUNTIF($A$4:$A2520,1)</f>
        <v>3</v>
      </c>
    </row>
    <row r="2521" customHeight="1" spans="1:2">
      <c r="A2521" s="53">
        <f t="shared" si="43"/>
        <v>0</v>
      </c>
      <c r="B2521" s="53">
        <f>COUNTIF($A$4:$A2521,1)</f>
        <v>3</v>
      </c>
    </row>
    <row r="2522" customHeight="1" spans="1:2">
      <c r="A2522" s="53">
        <f t="shared" si="43"/>
        <v>0</v>
      </c>
      <c r="B2522" s="53">
        <f>COUNTIF($A$4:$A2522,1)</f>
        <v>3</v>
      </c>
    </row>
    <row r="2523" customHeight="1" spans="1:2">
      <c r="A2523" s="53">
        <f t="shared" si="43"/>
        <v>0</v>
      </c>
      <c r="B2523" s="53">
        <f>COUNTIF($A$4:$A2523,1)</f>
        <v>3</v>
      </c>
    </row>
    <row r="2524" customHeight="1" spans="1:2">
      <c r="A2524" s="53">
        <f t="shared" si="43"/>
        <v>0</v>
      </c>
      <c r="B2524" s="53">
        <f>COUNTIF($A$4:$A2524,1)</f>
        <v>3</v>
      </c>
    </row>
    <row r="2525" customHeight="1" spans="1:2">
      <c r="A2525" s="53">
        <f t="shared" si="43"/>
        <v>0</v>
      </c>
      <c r="B2525" s="53">
        <f>COUNTIF($A$4:$A2525,1)</f>
        <v>3</v>
      </c>
    </row>
    <row r="2526" customHeight="1" spans="1:2">
      <c r="A2526" s="53">
        <f t="shared" si="43"/>
        <v>0</v>
      </c>
      <c r="B2526" s="53">
        <f>COUNTIF($A$4:$A2526,1)</f>
        <v>3</v>
      </c>
    </row>
    <row r="2527" customHeight="1" spans="1:2">
      <c r="A2527" s="53">
        <f t="shared" si="43"/>
        <v>0</v>
      </c>
      <c r="B2527" s="53">
        <f>COUNTIF($A$4:$A2527,1)</f>
        <v>3</v>
      </c>
    </row>
    <row r="2528" customHeight="1" spans="1:2">
      <c r="A2528" s="53">
        <f t="shared" si="43"/>
        <v>0</v>
      </c>
      <c r="B2528" s="53">
        <f>COUNTIF($A$4:$A2528,1)</f>
        <v>3</v>
      </c>
    </row>
    <row r="2529" customHeight="1" spans="1:2">
      <c r="A2529" s="53">
        <f t="shared" si="43"/>
        <v>0</v>
      </c>
      <c r="B2529" s="53">
        <f>COUNTIF($A$4:$A2529,1)</f>
        <v>3</v>
      </c>
    </row>
    <row r="2530" customHeight="1" spans="1:2">
      <c r="A2530" s="53">
        <f t="shared" si="43"/>
        <v>0</v>
      </c>
      <c r="B2530" s="53">
        <f>COUNTIF($A$4:$A2530,1)</f>
        <v>3</v>
      </c>
    </row>
    <row r="2531" customHeight="1" spans="1:2">
      <c r="A2531" s="53">
        <f t="shared" si="43"/>
        <v>0</v>
      </c>
      <c r="B2531" s="53">
        <f>COUNTIF($A$4:$A2531,1)</f>
        <v>3</v>
      </c>
    </row>
    <row r="2532" customHeight="1" spans="1:2">
      <c r="A2532" s="53">
        <f t="shared" si="43"/>
        <v>0</v>
      </c>
      <c r="B2532" s="53">
        <f>COUNTIF($A$4:$A2532,1)</f>
        <v>3</v>
      </c>
    </row>
    <row r="2533" customHeight="1" spans="1:2">
      <c r="A2533" s="53">
        <f t="shared" si="43"/>
        <v>0</v>
      </c>
      <c r="B2533" s="53">
        <f>COUNTIF($A$4:$A2533,1)</f>
        <v>3</v>
      </c>
    </row>
    <row r="2534" customHeight="1" spans="1:2">
      <c r="A2534" s="53">
        <f t="shared" si="43"/>
        <v>0</v>
      </c>
      <c r="B2534" s="53">
        <f>COUNTIF($A$4:$A2534,1)</f>
        <v>3</v>
      </c>
    </row>
    <row r="2535" customHeight="1" spans="1:2">
      <c r="A2535" s="53">
        <f t="shared" si="43"/>
        <v>0</v>
      </c>
      <c r="B2535" s="53">
        <f>COUNTIF($A$4:$A2535,1)</f>
        <v>3</v>
      </c>
    </row>
    <row r="2536" customHeight="1" spans="1:2">
      <c r="A2536" s="53">
        <f t="shared" si="43"/>
        <v>0</v>
      </c>
      <c r="B2536" s="53">
        <f>COUNTIF($A$4:$A2536,1)</f>
        <v>3</v>
      </c>
    </row>
    <row r="2537" customHeight="1" spans="1:2">
      <c r="A2537" s="53">
        <f t="shared" si="43"/>
        <v>0</v>
      </c>
      <c r="B2537" s="53">
        <f>COUNTIF($A$4:$A2537,1)</f>
        <v>3</v>
      </c>
    </row>
    <row r="2538" customHeight="1" spans="1:2">
      <c r="A2538" s="53">
        <f t="shared" si="43"/>
        <v>0</v>
      </c>
      <c r="B2538" s="53">
        <f>COUNTIF($A$4:$A2538,1)</f>
        <v>3</v>
      </c>
    </row>
    <row r="2539" customHeight="1" spans="1:2">
      <c r="A2539" s="53">
        <f t="shared" si="43"/>
        <v>0</v>
      </c>
      <c r="B2539" s="53">
        <f>COUNTIF($A$4:$A2539,1)</f>
        <v>3</v>
      </c>
    </row>
    <row r="2540" customHeight="1" spans="1:2">
      <c r="A2540" s="53">
        <f t="shared" si="43"/>
        <v>0</v>
      </c>
      <c r="B2540" s="53">
        <f>COUNTIF($A$4:$A2540,1)</f>
        <v>3</v>
      </c>
    </row>
    <row r="2541" customHeight="1" spans="1:2">
      <c r="A2541" s="53">
        <f t="shared" si="43"/>
        <v>0</v>
      </c>
      <c r="B2541" s="53">
        <f>COUNTIF($A$4:$A2541,1)</f>
        <v>3</v>
      </c>
    </row>
    <row r="2542" customHeight="1" spans="1:2">
      <c r="A2542" s="53">
        <f t="shared" si="43"/>
        <v>0</v>
      </c>
      <c r="B2542" s="53">
        <f>COUNTIF($A$4:$A2542,1)</f>
        <v>3</v>
      </c>
    </row>
    <row r="2543" customHeight="1" spans="1:2">
      <c r="A2543" s="53">
        <f t="shared" si="43"/>
        <v>0</v>
      </c>
      <c r="B2543" s="53">
        <f>COUNTIF($A$4:$A2543,1)</f>
        <v>3</v>
      </c>
    </row>
    <row r="2544" customHeight="1" spans="1:2">
      <c r="A2544" s="53">
        <f t="shared" si="43"/>
        <v>0</v>
      </c>
      <c r="B2544" s="53">
        <f>COUNTIF($A$4:$A2544,1)</f>
        <v>3</v>
      </c>
    </row>
    <row r="2545" customHeight="1" spans="1:2">
      <c r="A2545" s="53">
        <f t="shared" si="43"/>
        <v>0</v>
      </c>
      <c r="B2545" s="53">
        <f>COUNTIF($A$4:$A2545,1)</f>
        <v>3</v>
      </c>
    </row>
    <row r="2546" customHeight="1" spans="1:2">
      <c r="A2546" s="53">
        <f t="shared" si="43"/>
        <v>0</v>
      </c>
      <c r="B2546" s="53">
        <f>COUNTIF($A$4:$A2546,1)</f>
        <v>3</v>
      </c>
    </row>
    <row r="2547" customHeight="1" spans="1:2">
      <c r="A2547" s="53">
        <f t="shared" si="43"/>
        <v>0</v>
      </c>
      <c r="B2547" s="53">
        <f>COUNTIF($A$4:$A2547,1)</f>
        <v>3</v>
      </c>
    </row>
    <row r="2548" customHeight="1" spans="1:2">
      <c r="A2548" s="53">
        <f t="shared" si="43"/>
        <v>0</v>
      </c>
      <c r="B2548" s="53">
        <f>COUNTIF($A$4:$A2548,1)</f>
        <v>3</v>
      </c>
    </row>
    <row r="2549" customHeight="1" spans="1:2">
      <c r="A2549" s="53">
        <f t="shared" si="43"/>
        <v>0</v>
      </c>
      <c r="B2549" s="53">
        <f>COUNTIF($A$4:$A2549,1)</f>
        <v>3</v>
      </c>
    </row>
    <row r="2550" customHeight="1" spans="1:2">
      <c r="A2550" s="53">
        <f t="shared" si="43"/>
        <v>0</v>
      </c>
      <c r="B2550" s="53">
        <f>COUNTIF($A$4:$A2550,1)</f>
        <v>3</v>
      </c>
    </row>
    <row r="2551" customHeight="1" spans="1:2">
      <c r="A2551" s="53">
        <f t="shared" si="43"/>
        <v>0</v>
      </c>
      <c r="B2551" s="53">
        <f>COUNTIF($A$4:$A2551,1)</f>
        <v>3</v>
      </c>
    </row>
    <row r="2552" customHeight="1" spans="1:2">
      <c r="A2552" s="53">
        <f t="shared" si="43"/>
        <v>0</v>
      </c>
      <c r="B2552" s="53">
        <f>COUNTIF($A$4:$A2552,1)</f>
        <v>3</v>
      </c>
    </row>
    <row r="2553" customHeight="1" spans="1:2">
      <c r="A2553" s="53">
        <f t="shared" si="43"/>
        <v>0</v>
      </c>
      <c r="B2553" s="53">
        <f>COUNTIF($A$4:$A2553,1)</f>
        <v>3</v>
      </c>
    </row>
    <row r="2554" customHeight="1" spans="1:2">
      <c r="A2554" s="53">
        <f t="shared" si="43"/>
        <v>0</v>
      </c>
      <c r="B2554" s="53">
        <f>COUNTIF($A$4:$A2554,1)</f>
        <v>3</v>
      </c>
    </row>
    <row r="2555" customHeight="1" spans="1:2">
      <c r="A2555" s="53">
        <f t="shared" si="43"/>
        <v>0</v>
      </c>
      <c r="B2555" s="53">
        <f>COUNTIF($A$4:$A2555,1)</f>
        <v>3</v>
      </c>
    </row>
    <row r="2556" customHeight="1" spans="1:2">
      <c r="A2556" s="53">
        <f t="shared" si="43"/>
        <v>0</v>
      </c>
      <c r="B2556" s="53">
        <f>COUNTIF($A$4:$A2556,1)</f>
        <v>3</v>
      </c>
    </row>
    <row r="2557" customHeight="1" spans="1:2">
      <c r="A2557" s="53">
        <f t="shared" si="43"/>
        <v>0</v>
      </c>
      <c r="B2557" s="53">
        <f>COUNTIF($A$4:$A2557,1)</f>
        <v>3</v>
      </c>
    </row>
    <row r="2558" customHeight="1" spans="1:2">
      <c r="A2558" s="53">
        <f t="shared" si="43"/>
        <v>0</v>
      </c>
      <c r="B2558" s="53">
        <f>COUNTIF($A$4:$A2558,1)</f>
        <v>3</v>
      </c>
    </row>
    <row r="2559" customHeight="1" spans="1:2">
      <c r="A2559" s="53">
        <f t="shared" si="43"/>
        <v>0</v>
      </c>
      <c r="B2559" s="53">
        <f>COUNTIF($A$4:$A2559,1)</f>
        <v>3</v>
      </c>
    </row>
    <row r="2560" customHeight="1" spans="1:2">
      <c r="A2560" s="53">
        <f t="shared" si="43"/>
        <v>0</v>
      </c>
      <c r="B2560" s="53">
        <f>COUNTIF($A$4:$A2560,1)</f>
        <v>3</v>
      </c>
    </row>
    <row r="2561" customHeight="1" spans="1:2">
      <c r="A2561" s="53">
        <f t="shared" si="43"/>
        <v>0</v>
      </c>
      <c r="B2561" s="53">
        <f>COUNTIF($A$4:$A2561,1)</f>
        <v>3</v>
      </c>
    </row>
    <row r="2562" customHeight="1" spans="1:2">
      <c r="A2562" s="53">
        <f t="shared" si="43"/>
        <v>0</v>
      </c>
      <c r="B2562" s="53">
        <f>COUNTIF($A$4:$A2562,1)</f>
        <v>3</v>
      </c>
    </row>
    <row r="2563" customHeight="1" spans="1:2">
      <c r="A2563" s="53">
        <f t="shared" si="43"/>
        <v>0</v>
      </c>
      <c r="B2563" s="53">
        <f>COUNTIF($A$4:$A2563,1)</f>
        <v>3</v>
      </c>
    </row>
    <row r="2564" customHeight="1" spans="1:2">
      <c r="A2564" s="53">
        <f t="shared" si="43"/>
        <v>0</v>
      </c>
      <c r="B2564" s="53">
        <f>COUNTIF($A$4:$A2564,1)</f>
        <v>3</v>
      </c>
    </row>
    <row r="2565" customHeight="1" spans="1:2">
      <c r="A2565" s="53">
        <f t="shared" ref="A2565:A2628" si="44">IF(AND(C2565=$I$2,D2565=$J$2),1,0)</f>
        <v>0</v>
      </c>
      <c r="B2565" s="53">
        <f>COUNTIF($A$4:$A2565,1)</f>
        <v>3</v>
      </c>
    </row>
    <row r="2566" customHeight="1" spans="1:2">
      <c r="A2566" s="53">
        <f t="shared" si="44"/>
        <v>0</v>
      </c>
      <c r="B2566" s="53">
        <f>COUNTIF($A$4:$A2566,1)</f>
        <v>3</v>
      </c>
    </row>
    <row r="2567" customHeight="1" spans="1:2">
      <c r="A2567" s="53">
        <f t="shared" si="44"/>
        <v>0</v>
      </c>
      <c r="B2567" s="53">
        <f>COUNTIF($A$4:$A2567,1)</f>
        <v>3</v>
      </c>
    </row>
    <row r="2568" customHeight="1" spans="1:2">
      <c r="A2568" s="53">
        <f t="shared" si="44"/>
        <v>0</v>
      </c>
      <c r="B2568" s="53">
        <f>COUNTIF($A$4:$A2568,1)</f>
        <v>3</v>
      </c>
    </row>
    <row r="2569" customHeight="1" spans="1:2">
      <c r="A2569" s="53">
        <f t="shared" si="44"/>
        <v>0</v>
      </c>
      <c r="B2569" s="53">
        <f>COUNTIF($A$4:$A2569,1)</f>
        <v>3</v>
      </c>
    </row>
    <row r="2570" customHeight="1" spans="1:2">
      <c r="A2570" s="53">
        <f t="shared" si="44"/>
        <v>0</v>
      </c>
      <c r="B2570" s="53">
        <f>COUNTIF($A$4:$A2570,1)</f>
        <v>3</v>
      </c>
    </row>
    <row r="2571" customHeight="1" spans="1:2">
      <c r="A2571" s="53">
        <f t="shared" si="44"/>
        <v>0</v>
      </c>
      <c r="B2571" s="53">
        <f>COUNTIF($A$4:$A2571,1)</f>
        <v>3</v>
      </c>
    </row>
    <row r="2572" customHeight="1" spans="1:2">
      <c r="A2572" s="53">
        <f t="shared" si="44"/>
        <v>0</v>
      </c>
      <c r="B2572" s="53">
        <f>COUNTIF($A$4:$A2572,1)</f>
        <v>3</v>
      </c>
    </row>
    <row r="2573" customHeight="1" spans="1:2">
      <c r="A2573" s="53">
        <f t="shared" si="44"/>
        <v>0</v>
      </c>
      <c r="B2573" s="53">
        <f>COUNTIF($A$4:$A2573,1)</f>
        <v>3</v>
      </c>
    </row>
    <row r="2574" customHeight="1" spans="1:2">
      <c r="A2574" s="53">
        <f t="shared" si="44"/>
        <v>0</v>
      </c>
      <c r="B2574" s="53">
        <f>COUNTIF($A$4:$A2574,1)</f>
        <v>3</v>
      </c>
    </row>
    <row r="2575" customHeight="1" spans="1:2">
      <c r="A2575" s="53">
        <f t="shared" si="44"/>
        <v>0</v>
      </c>
      <c r="B2575" s="53">
        <f>COUNTIF($A$4:$A2575,1)</f>
        <v>3</v>
      </c>
    </row>
    <row r="2576" customHeight="1" spans="1:2">
      <c r="A2576" s="53">
        <f t="shared" si="44"/>
        <v>0</v>
      </c>
      <c r="B2576" s="53">
        <f>COUNTIF($A$4:$A2576,1)</f>
        <v>3</v>
      </c>
    </row>
    <row r="2577" customHeight="1" spans="1:2">
      <c r="A2577" s="53">
        <f t="shared" si="44"/>
        <v>0</v>
      </c>
      <c r="B2577" s="53">
        <f>COUNTIF($A$4:$A2577,1)</f>
        <v>3</v>
      </c>
    </row>
    <row r="2578" customHeight="1" spans="1:2">
      <c r="A2578" s="53">
        <f t="shared" si="44"/>
        <v>0</v>
      </c>
      <c r="B2578" s="53">
        <f>COUNTIF($A$4:$A2578,1)</f>
        <v>3</v>
      </c>
    </row>
    <row r="2579" customHeight="1" spans="1:2">
      <c r="A2579" s="53">
        <f t="shared" si="44"/>
        <v>0</v>
      </c>
      <c r="B2579" s="53">
        <f>COUNTIF($A$4:$A2579,1)</f>
        <v>3</v>
      </c>
    </row>
    <row r="2580" customHeight="1" spans="1:2">
      <c r="A2580" s="53">
        <f t="shared" si="44"/>
        <v>0</v>
      </c>
      <c r="B2580" s="53">
        <f>COUNTIF($A$4:$A2580,1)</f>
        <v>3</v>
      </c>
    </row>
    <row r="2581" customHeight="1" spans="1:2">
      <c r="A2581" s="53">
        <f t="shared" si="44"/>
        <v>0</v>
      </c>
      <c r="B2581" s="53">
        <f>COUNTIF($A$4:$A2581,1)</f>
        <v>3</v>
      </c>
    </row>
    <row r="2582" customHeight="1" spans="1:2">
      <c r="A2582" s="53">
        <f t="shared" si="44"/>
        <v>0</v>
      </c>
      <c r="B2582" s="53">
        <f>COUNTIF($A$4:$A2582,1)</f>
        <v>3</v>
      </c>
    </row>
    <row r="2583" customHeight="1" spans="1:2">
      <c r="A2583" s="53">
        <f t="shared" si="44"/>
        <v>0</v>
      </c>
      <c r="B2583" s="53">
        <f>COUNTIF($A$4:$A2583,1)</f>
        <v>3</v>
      </c>
    </row>
    <row r="2584" customHeight="1" spans="1:2">
      <c r="A2584" s="53">
        <f t="shared" si="44"/>
        <v>0</v>
      </c>
      <c r="B2584" s="53">
        <f>COUNTIF($A$4:$A2584,1)</f>
        <v>3</v>
      </c>
    </row>
    <row r="2585" customHeight="1" spans="1:2">
      <c r="A2585" s="53">
        <f t="shared" si="44"/>
        <v>0</v>
      </c>
      <c r="B2585" s="53">
        <f>COUNTIF($A$4:$A2585,1)</f>
        <v>3</v>
      </c>
    </row>
    <row r="2586" customHeight="1" spans="1:2">
      <c r="A2586" s="53">
        <f t="shared" si="44"/>
        <v>0</v>
      </c>
      <c r="B2586" s="53">
        <f>COUNTIF($A$4:$A2586,1)</f>
        <v>3</v>
      </c>
    </row>
    <row r="2587" customHeight="1" spans="1:2">
      <c r="A2587" s="53">
        <f t="shared" si="44"/>
        <v>0</v>
      </c>
      <c r="B2587" s="53">
        <f>COUNTIF($A$4:$A2587,1)</f>
        <v>3</v>
      </c>
    </row>
    <row r="2588" customHeight="1" spans="1:2">
      <c r="A2588" s="53">
        <f t="shared" si="44"/>
        <v>0</v>
      </c>
      <c r="B2588" s="53">
        <f>COUNTIF($A$4:$A2588,1)</f>
        <v>3</v>
      </c>
    </row>
    <row r="2589" customHeight="1" spans="1:2">
      <c r="A2589" s="53">
        <f t="shared" si="44"/>
        <v>0</v>
      </c>
      <c r="B2589" s="53">
        <f>COUNTIF($A$4:$A2589,1)</f>
        <v>3</v>
      </c>
    </row>
    <row r="2590" customHeight="1" spans="1:2">
      <c r="A2590" s="53">
        <f t="shared" si="44"/>
        <v>0</v>
      </c>
      <c r="B2590" s="53">
        <f>COUNTIF($A$4:$A2590,1)</f>
        <v>3</v>
      </c>
    </row>
    <row r="2591" customHeight="1" spans="1:2">
      <c r="A2591" s="53">
        <f t="shared" si="44"/>
        <v>0</v>
      </c>
      <c r="B2591" s="53">
        <f>COUNTIF($A$4:$A2591,1)</f>
        <v>3</v>
      </c>
    </row>
    <row r="2592" customHeight="1" spans="1:2">
      <c r="A2592" s="53">
        <f t="shared" si="44"/>
        <v>0</v>
      </c>
      <c r="B2592" s="53">
        <f>COUNTIF($A$4:$A2592,1)</f>
        <v>3</v>
      </c>
    </row>
    <row r="2593" customHeight="1" spans="1:2">
      <c r="A2593" s="53">
        <f t="shared" si="44"/>
        <v>0</v>
      </c>
      <c r="B2593" s="53">
        <f>COUNTIF($A$4:$A2593,1)</f>
        <v>3</v>
      </c>
    </row>
    <row r="2594" customHeight="1" spans="1:2">
      <c r="A2594" s="53">
        <f t="shared" si="44"/>
        <v>0</v>
      </c>
      <c r="B2594" s="53">
        <f>COUNTIF($A$4:$A2594,1)</f>
        <v>3</v>
      </c>
    </row>
    <row r="2595" customHeight="1" spans="1:2">
      <c r="A2595" s="53">
        <f t="shared" si="44"/>
        <v>0</v>
      </c>
      <c r="B2595" s="53">
        <f>COUNTIF($A$4:$A2595,1)</f>
        <v>3</v>
      </c>
    </row>
    <row r="2596" customHeight="1" spans="1:2">
      <c r="A2596" s="53">
        <f t="shared" si="44"/>
        <v>0</v>
      </c>
      <c r="B2596" s="53">
        <f>COUNTIF($A$4:$A2596,1)</f>
        <v>3</v>
      </c>
    </row>
    <row r="2597" customHeight="1" spans="1:2">
      <c r="A2597" s="53">
        <f t="shared" si="44"/>
        <v>0</v>
      </c>
      <c r="B2597" s="53">
        <f>COUNTIF($A$4:$A2597,1)</f>
        <v>3</v>
      </c>
    </row>
    <row r="2598" customHeight="1" spans="1:2">
      <c r="A2598" s="53">
        <f t="shared" si="44"/>
        <v>0</v>
      </c>
      <c r="B2598" s="53">
        <f>COUNTIF($A$4:$A2598,1)</f>
        <v>3</v>
      </c>
    </row>
    <row r="2599" customHeight="1" spans="1:2">
      <c r="A2599" s="53">
        <f t="shared" si="44"/>
        <v>0</v>
      </c>
      <c r="B2599" s="53">
        <f>COUNTIF($A$4:$A2599,1)</f>
        <v>3</v>
      </c>
    </row>
    <row r="2600" customHeight="1" spans="1:2">
      <c r="A2600" s="53">
        <f t="shared" si="44"/>
        <v>0</v>
      </c>
      <c r="B2600" s="53">
        <f>COUNTIF($A$4:$A2600,1)</f>
        <v>3</v>
      </c>
    </row>
    <row r="2601" customHeight="1" spans="1:2">
      <c r="A2601" s="53">
        <f t="shared" si="44"/>
        <v>0</v>
      </c>
      <c r="B2601" s="53">
        <f>COUNTIF($A$4:$A2601,1)</f>
        <v>3</v>
      </c>
    </row>
    <row r="2602" customHeight="1" spans="1:2">
      <c r="A2602" s="53">
        <f t="shared" si="44"/>
        <v>0</v>
      </c>
      <c r="B2602" s="53">
        <f>COUNTIF($A$4:$A2602,1)</f>
        <v>3</v>
      </c>
    </row>
    <row r="2603" customHeight="1" spans="1:2">
      <c r="A2603" s="53">
        <f t="shared" si="44"/>
        <v>0</v>
      </c>
      <c r="B2603" s="53">
        <f>COUNTIF($A$4:$A2603,1)</f>
        <v>3</v>
      </c>
    </row>
    <row r="2604" customHeight="1" spans="1:2">
      <c r="A2604" s="53">
        <f t="shared" si="44"/>
        <v>0</v>
      </c>
      <c r="B2604" s="53">
        <f>COUNTIF($A$4:$A2604,1)</f>
        <v>3</v>
      </c>
    </row>
    <row r="2605" customHeight="1" spans="1:2">
      <c r="A2605" s="53">
        <f t="shared" si="44"/>
        <v>0</v>
      </c>
      <c r="B2605" s="53">
        <f>COUNTIF($A$4:$A2605,1)</f>
        <v>3</v>
      </c>
    </row>
    <row r="2606" customHeight="1" spans="1:2">
      <c r="A2606" s="53">
        <f t="shared" si="44"/>
        <v>0</v>
      </c>
      <c r="B2606" s="53">
        <f>COUNTIF($A$4:$A2606,1)</f>
        <v>3</v>
      </c>
    </row>
    <row r="2607" customHeight="1" spans="1:2">
      <c r="A2607" s="53">
        <f t="shared" si="44"/>
        <v>0</v>
      </c>
      <c r="B2607" s="53">
        <f>COUNTIF($A$4:$A2607,1)</f>
        <v>3</v>
      </c>
    </row>
    <row r="2608" customHeight="1" spans="1:2">
      <c r="A2608" s="53">
        <f t="shared" si="44"/>
        <v>0</v>
      </c>
      <c r="B2608" s="53">
        <f>COUNTIF($A$4:$A2608,1)</f>
        <v>3</v>
      </c>
    </row>
    <row r="2609" customHeight="1" spans="1:2">
      <c r="A2609" s="53">
        <f t="shared" si="44"/>
        <v>0</v>
      </c>
      <c r="B2609" s="53">
        <f>COUNTIF($A$4:$A2609,1)</f>
        <v>3</v>
      </c>
    </row>
    <row r="2610" customHeight="1" spans="1:2">
      <c r="A2610" s="53">
        <f t="shared" si="44"/>
        <v>0</v>
      </c>
      <c r="B2610" s="53">
        <f>COUNTIF($A$4:$A2610,1)</f>
        <v>3</v>
      </c>
    </row>
    <row r="2611" customHeight="1" spans="1:2">
      <c r="A2611" s="53">
        <f t="shared" si="44"/>
        <v>0</v>
      </c>
      <c r="B2611" s="53">
        <f>COUNTIF($A$4:$A2611,1)</f>
        <v>3</v>
      </c>
    </row>
    <row r="2612" customHeight="1" spans="1:2">
      <c r="A2612" s="53">
        <f t="shared" si="44"/>
        <v>0</v>
      </c>
      <c r="B2612" s="53">
        <f>COUNTIF($A$4:$A2612,1)</f>
        <v>3</v>
      </c>
    </row>
    <row r="2613" customHeight="1" spans="1:2">
      <c r="A2613" s="53">
        <f t="shared" si="44"/>
        <v>0</v>
      </c>
      <c r="B2613" s="53">
        <f>COUNTIF($A$4:$A2613,1)</f>
        <v>3</v>
      </c>
    </row>
    <row r="2614" customHeight="1" spans="1:2">
      <c r="A2614" s="53">
        <f t="shared" si="44"/>
        <v>0</v>
      </c>
      <c r="B2614" s="53">
        <f>COUNTIF($A$4:$A2614,1)</f>
        <v>3</v>
      </c>
    </row>
    <row r="2615" customHeight="1" spans="1:2">
      <c r="A2615" s="53">
        <f t="shared" si="44"/>
        <v>0</v>
      </c>
      <c r="B2615" s="53">
        <f>COUNTIF($A$4:$A2615,1)</f>
        <v>3</v>
      </c>
    </row>
    <row r="2616" customHeight="1" spans="1:2">
      <c r="A2616" s="53">
        <f t="shared" si="44"/>
        <v>0</v>
      </c>
      <c r="B2616" s="53">
        <f>COUNTIF($A$4:$A2616,1)</f>
        <v>3</v>
      </c>
    </row>
    <row r="2617" customHeight="1" spans="1:2">
      <c r="A2617" s="53">
        <f t="shared" si="44"/>
        <v>0</v>
      </c>
      <c r="B2617" s="53">
        <f>COUNTIF($A$4:$A2617,1)</f>
        <v>3</v>
      </c>
    </row>
    <row r="2618" customHeight="1" spans="1:2">
      <c r="A2618" s="53">
        <f t="shared" si="44"/>
        <v>0</v>
      </c>
      <c r="B2618" s="53">
        <f>COUNTIF($A$4:$A2618,1)</f>
        <v>3</v>
      </c>
    </row>
    <row r="2619" customHeight="1" spans="1:2">
      <c r="A2619" s="53">
        <f t="shared" si="44"/>
        <v>0</v>
      </c>
      <c r="B2619" s="53">
        <f>COUNTIF($A$4:$A2619,1)</f>
        <v>3</v>
      </c>
    </row>
    <row r="2620" customHeight="1" spans="1:2">
      <c r="A2620" s="53">
        <f t="shared" si="44"/>
        <v>0</v>
      </c>
      <c r="B2620" s="53">
        <f>COUNTIF($A$4:$A2620,1)</f>
        <v>3</v>
      </c>
    </row>
    <row r="2621" customHeight="1" spans="1:2">
      <c r="A2621" s="53">
        <f t="shared" si="44"/>
        <v>0</v>
      </c>
      <c r="B2621" s="53">
        <f>COUNTIF($A$4:$A2621,1)</f>
        <v>3</v>
      </c>
    </row>
    <row r="2622" customHeight="1" spans="1:2">
      <c r="A2622" s="53">
        <f t="shared" si="44"/>
        <v>0</v>
      </c>
      <c r="B2622" s="53">
        <f>COUNTIF($A$4:$A2622,1)</f>
        <v>3</v>
      </c>
    </row>
    <row r="2623" customHeight="1" spans="1:2">
      <c r="A2623" s="53">
        <f t="shared" si="44"/>
        <v>0</v>
      </c>
      <c r="B2623" s="53">
        <f>COUNTIF($A$4:$A2623,1)</f>
        <v>3</v>
      </c>
    </row>
    <row r="2624" customHeight="1" spans="1:2">
      <c r="A2624" s="53">
        <f t="shared" si="44"/>
        <v>0</v>
      </c>
      <c r="B2624" s="53">
        <f>COUNTIF($A$4:$A2624,1)</f>
        <v>3</v>
      </c>
    </row>
    <row r="2625" customHeight="1" spans="1:2">
      <c r="A2625" s="53">
        <f t="shared" si="44"/>
        <v>0</v>
      </c>
      <c r="B2625" s="53">
        <f>COUNTIF($A$4:$A2625,1)</f>
        <v>3</v>
      </c>
    </row>
    <row r="2626" customHeight="1" spans="1:2">
      <c r="A2626" s="53">
        <f t="shared" si="44"/>
        <v>0</v>
      </c>
      <c r="B2626" s="53">
        <f>COUNTIF($A$4:$A2626,1)</f>
        <v>3</v>
      </c>
    </row>
    <row r="2627" customHeight="1" spans="1:2">
      <c r="A2627" s="53">
        <f t="shared" si="44"/>
        <v>0</v>
      </c>
      <c r="B2627" s="53">
        <f>COUNTIF($A$4:$A2627,1)</f>
        <v>3</v>
      </c>
    </row>
    <row r="2628" customHeight="1" spans="1:2">
      <c r="A2628" s="53">
        <f t="shared" si="44"/>
        <v>0</v>
      </c>
      <c r="B2628" s="53">
        <f>COUNTIF($A$4:$A2628,1)</f>
        <v>3</v>
      </c>
    </row>
    <row r="2629" customHeight="1" spans="1:2">
      <c r="A2629" s="53">
        <f t="shared" ref="A2629:A2692" si="45">IF(AND(C2629=$I$2,D2629=$J$2),1,0)</f>
        <v>0</v>
      </c>
      <c r="B2629" s="53">
        <f>COUNTIF($A$4:$A2629,1)</f>
        <v>3</v>
      </c>
    </row>
    <row r="2630" customHeight="1" spans="1:2">
      <c r="A2630" s="53">
        <f t="shared" si="45"/>
        <v>0</v>
      </c>
      <c r="B2630" s="53">
        <f>COUNTIF($A$4:$A2630,1)</f>
        <v>3</v>
      </c>
    </row>
    <row r="2631" customHeight="1" spans="1:2">
      <c r="A2631" s="53">
        <f t="shared" si="45"/>
        <v>0</v>
      </c>
      <c r="B2631" s="53">
        <f>COUNTIF($A$4:$A2631,1)</f>
        <v>3</v>
      </c>
    </row>
    <row r="2632" customHeight="1" spans="1:2">
      <c r="A2632" s="53">
        <f t="shared" si="45"/>
        <v>0</v>
      </c>
      <c r="B2632" s="53">
        <f>COUNTIF($A$4:$A2632,1)</f>
        <v>3</v>
      </c>
    </row>
    <row r="2633" customHeight="1" spans="1:2">
      <c r="A2633" s="53">
        <f t="shared" si="45"/>
        <v>0</v>
      </c>
      <c r="B2633" s="53">
        <f>COUNTIF($A$4:$A2633,1)</f>
        <v>3</v>
      </c>
    </row>
    <row r="2634" customHeight="1" spans="1:2">
      <c r="A2634" s="53">
        <f t="shared" si="45"/>
        <v>0</v>
      </c>
      <c r="B2634" s="53">
        <f>COUNTIF($A$4:$A2634,1)</f>
        <v>3</v>
      </c>
    </row>
    <row r="2635" customHeight="1" spans="1:2">
      <c r="A2635" s="53">
        <f t="shared" si="45"/>
        <v>0</v>
      </c>
      <c r="B2635" s="53">
        <f>COUNTIF($A$4:$A2635,1)</f>
        <v>3</v>
      </c>
    </row>
    <row r="2636" customHeight="1" spans="1:2">
      <c r="A2636" s="53">
        <f t="shared" si="45"/>
        <v>0</v>
      </c>
      <c r="B2636" s="53">
        <f>COUNTIF($A$4:$A2636,1)</f>
        <v>3</v>
      </c>
    </row>
    <row r="2637" customHeight="1" spans="1:2">
      <c r="A2637" s="53">
        <f t="shared" si="45"/>
        <v>0</v>
      </c>
      <c r="B2637" s="53">
        <f>COUNTIF($A$4:$A2637,1)</f>
        <v>3</v>
      </c>
    </row>
    <row r="2638" customHeight="1" spans="1:2">
      <c r="A2638" s="53">
        <f t="shared" si="45"/>
        <v>0</v>
      </c>
      <c r="B2638" s="53">
        <f>COUNTIF($A$4:$A2638,1)</f>
        <v>3</v>
      </c>
    </row>
    <row r="2639" customHeight="1" spans="1:2">
      <c r="A2639" s="53">
        <f t="shared" si="45"/>
        <v>0</v>
      </c>
      <c r="B2639" s="53">
        <f>COUNTIF($A$4:$A2639,1)</f>
        <v>3</v>
      </c>
    </row>
    <row r="2640" customHeight="1" spans="1:2">
      <c r="A2640" s="53">
        <f t="shared" si="45"/>
        <v>0</v>
      </c>
      <c r="B2640" s="53">
        <f>COUNTIF($A$4:$A2640,1)</f>
        <v>3</v>
      </c>
    </row>
    <row r="2641" customHeight="1" spans="1:2">
      <c r="A2641" s="53">
        <f t="shared" si="45"/>
        <v>0</v>
      </c>
      <c r="B2641" s="53">
        <f>COUNTIF($A$4:$A2641,1)</f>
        <v>3</v>
      </c>
    </row>
    <row r="2642" customHeight="1" spans="1:2">
      <c r="A2642" s="53">
        <f t="shared" si="45"/>
        <v>0</v>
      </c>
      <c r="B2642" s="53">
        <f>COUNTIF($A$4:$A2642,1)</f>
        <v>3</v>
      </c>
    </row>
    <row r="2643" customHeight="1" spans="1:2">
      <c r="A2643" s="53">
        <f t="shared" si="45"/>
        <v>0</v>
      </c>
      <c r="B2643" s="53">
        <f>COUNTIF($A$4:$A2643,1)</f>
        <v>3</v>
      </c>
    </row>
    <row r="2644" customHeight="1" spans="1:2">
      <c r="A2644" s="53">
        <f t="shared" si="45"/>
        <v>0</v>
      </c>
      <c r="B2644" s="53">
        <f>COUNTIF($A$4:$A2644,1)</f>
        <v>3</v>
      </c>
    </row>
    <row r="2645" customHeight="1" spans="1:2">
      <c r="A2645" s="53">
        <f t="shared" si="45"/>
        <v>0</v>
      </c>
      <c r="B2645" s="53">
        <f>COUNTIF($A$4:$A2645,1)</f>
        <v>3</v>
      </c>
    </row>
    <row r="2646" customHeight="1" spans="1:2">
      <c r="A2646" s="53">
        <f t="shared" si="45"/>
        <v>0</v>
      </c>
      <c r="B2646" s="53">
        <f>COUNTIF($A$4:$A2646,1)</f>
        <v>3</v>
      </c>
    </row>
    <row r="2647" customHeight="1" spans="1:2">
      <c r="A2647" s="53">
        <f t="shared" si="45"/>
        <v>0</v>
      </c>
      <c r="B2647" s="53">
        <f>COUNTIF($A$4:$A2647,1)</f>
        <v>3</v>
      </c>
    </row>
    <row r="2648" customHeight="1" spans="1:2">
      <c r="A2648" s="53">
        <f t="shared" si="45"/>
        <v>0</v>
      </c>
      <c r="B2648" s="53">
        <f>COUNTIF($A$4:$A2648,1)</f>
        <v>3</v>
      </c>
    </row>
    <row r="2649" customHeight="1" spans="1:2">
      <c r="A2649" s="53">
        <f t="shared" si="45"/>
        <v>0</v>
      </c>
      <c r="B2649" s="53">
        <f>COUNTIF($A$4:$A2649,1)</f>
        <v>3</v>
      </c>
    </row>
    <row r="2650" customHeight="1" spans="1:2">
      <c r="A2650" s="53">
        <f t="shared" si="45"/>
        <v>0</v>
      </c>
      <c r="B2650" s="53">
        <f>COUNTIF($A$4:$A2650,1)</f>
        <v>3</v>
      </c>
    </row>
    <row r="2651" customHeight="1" spans="1:2">
      <c r="A2651" s="53">
        <f t="shared" si="45"/>
        <v>0</v>
      </c>
      <c r="B2651" s="53">
        <f>COUNTIF($A$4:$A2651,1)</f>
        <v>3</v>
      </c>
    </row>
    <row r="2652" customHeight="1" spans="1:2">
      <c r="A2652" s="53">
        <f t="shared" si="45"/>
        <v>0</v>
      </c>
      <c r="B2652" s="53">
        <f>COUNTIF($A$4:$A2652,1)</f>
        <v>3</v>
      </c>
    </row>
    <row r="2653" customHeight="1" spans="1:2">
      <c r="A2653" s="53">
        <f t="shared" si="45"/>
        <v>0</v>
      </c>
      <c r="B2653" s="53">
        <f>COUNTIF($A$4:$A2653,1)</f>
        <v>3</v>
      </c>
    </row>
    <row r="2654" customHeight="1" spans="1:2">
      <c r="A2654" s="53">
        <f t="shared" si="45"/>
        <v>0</v>
      </c>
      <c r="B2654" s="53">
        <f>COUNTIF($A$4:$A2654,1)</f>
        <v>3</v>
      </c>
    </row>
    <row r="2655" customHeight="1" spans="1:2">
      <c r="A2655" s="53">
        <f t="shared" si="45"/>
        <v>0</v>
      </c>
      <c r="B2655" s="53">
        <f>COUNTIF($A$4:$A2655,1)</f>
        <v>3</v>
      </c>
    </row>
    <row r="2656" customHeight="1" spans="1:2">
      <c r="A2656" s="53">
        <f t="shared" si="45"/>
        <v>0</v>
      </c>
      <c r="B2656" s="53">
        <f>COUNTIF($A$4:$A2656,1)</f>
        <v>3</v>
      </c>
    </row>
    <row r="2657" customHeight="1" spans="1:2">
      <c r="A2657" s="53">
        <f t="shared" si="45"/>
        <v>0</v>
      </c>
      <c r="B2657" s="53">
        <f>COUNTIF($A$4:$A2657,1)</f>
        <v>3</v>
      </c>
    </row>
    <row r="2658" customHeight="1" spans="1:2">
      <c r="A2658" s="53">
        <f t="shared" si="45"/>
        <v>0</v>
      </c>
      <c r="B2658" s="53">
        <f>COUNTIF($A$4:$A2658,1)</f>
        <v>3</v>
      </c>
    </row>
    <row r="2659" customHeight="1" spans="1:2">
      <c r="A2659" s="53">
        <f t="shared" si="45"/>
        <v>0</v>
      </c>
      <c r="B2659" s="53">
        <f>COUNTIF($A$4:$A2659,1)</f>
        <v>3</v>
      </c>
    </row>
    <row r="2660" customHeight="1" spans="1:2">
      <c r="A2660" s="53">
        <f t="shared" si="45"/>
        <v>0</v>
      </c>
      <c r="B2660" s="53">
        <f>COUNTIF($A$4:$A2660,1)</f>
        <v>3</v>
      </c>
    </row>
    <row r="2661" customHeight="1" spans="1:2">
      <c r="A2661" s="53">
        <f t="shared" si="45"/>
        <v>0</v>
      </c>
      <c r="B2661" s="53">
        <f>COUNTIF($A$4:$A2661,1)</f>
        <v>3</v>
      </c>
    </row>
    <row r="2662" customHeight="1" spans="1:2">
      <c r="A2662" s="53">
        <f t="shared" si="45"/>
        <v>0</v>
      </c>
      <c r="B2662" s="53">
        <f>COUNTIF($A$4:$A2662,1)</f>
        <v>3</v>
      </c>
    </row>
    <row r="2663" customHeight="1" spans="1:2">
      <c r="A2663" s="53">
        <f t="shared" si="45"/>
        <v>0</v>
      </c>
      <c r="B2663" s="53">
        <f>COUNTIF($A$4:$A2663,1)</f>
        <v>3</v>
      </c>
    </row>
    <row r="2664" customHeight="1" spans="1:2">
      <c r="A2664" s="53">
        <f t="shared" si="45"/>
        <v>0</v>
      </c>
      <c r="B2664" s="53">
        <f>COUNTIF($A$4:$A2664,1)</f>
        <v>3</v>
      </c>
    </row>
    <row r="2665" customHeight="1" spans="1:2">
      <c r="A2665" s="53">
        <f t="shared" si="45"/>
        <v>0</v>
      </c>
      <c r="B2665" s="53">
        <f>COUNTIF($A$4:$A2665,1)</f>
        <v>3</v>
      </c>
    </row>
    <row r="2666" customHeight="1" spans="1:2">
      <c r="A2666" s="53">
        <f t="shared" si="45"/>
        <v>0</v>
      </c>
      <c r="B2666" s="53">
        <f>COUNTIF($A$4:$A2666,1)</f>
        <v>3</v>
      </c>
    </row>
    <row r="2667" customHeight="1" spans="1:2">
      <c r="A2667" s="53">
        <f t="shared" si="45"/>
        <v>0</v>
      </c>
      <c r="B2667" s="53">
        <f>COUNTIF($A$4:$A2667,1)</f>
        <v>3</v>
      </c>
    </row>
    <row r="2668" customHeight="1" spans="1:2">
      <c r="A2668" s="53">
        <f t="shared" si="45"/>
        <v>0</v>
      </c>
      <c r="B2668" s="53">
        <f>COUNTIF($A$4:$A2668,1)</f>
        <v>3</v>
      </c>
    </row>
    <row r="2669" customHeight="1" spans="1:2">
      <c r="A2669" s="53">
        <f t="shared" si="45"/>
        <v>0</v>
      </c>
      <c r="B2669" s="53">
        <f>COUNTIF($A$4:$A2669,1)</f>
        <v>3</v>
      </c>
    </row>
    <row r="2670" customHeight="1" spans="1:2">
      <c r="A2670" s="53">
        <f t="shared" si="45"/>
        <v>0</v>
      </c>
      <c r="B2670" s="53">
        <f>COUNTIF($A$4:$A2670,1)</f>
        <v>3</v>
      </c>
    </row>
    <row r="2671" customHeight="1" spans="1:2">
      <c r="A2671" s="53">
        <f t="shared" si="45"/>
        <v>0</v>
      </c>
      <c r="B2671" s="53">
        <f>COUNTIF($A$4:$A2671,1)</f>
        <v>3</v>
      </c>
    </row>
    <row r="2672" customHeight="1" spans="1:2">
      <c r="A2672" s="53">
        <f t="shared" si="45"/>
        <v>0</v>
      </c>
      <c r="B2672" s="53">
        <f>COUNTIF($A$4:$A2672,1)</f>
        <v>3</v>
      </c>
    </row>
    <row r="2673" customHeight="1" spans="1:2">
      <c r="A2673" s="53">
        <f t="shared" si="45"/>
        <v>0</v>
      </c>
      <c r="B2673" s="53">
        <f>COUNTIF($A$4:$A2673,1)</f>
        <v>3</v>
      </c>
    </row>
    <row r="2674" customHeight="1" spans="1:2">
      <c r="A2674" s="53">
        <f t="shared" si="45"/>
        <v>0</v>
      </c>
      <c r="B2674" s="53">
        <f>COUNTIF($A$4:$A2674,1)</f>
        <v>3</v>
      </c>
    </row>
    <row r="2675" customHeight="1" spans="1:2">
      <c r="A2675" s="53">
        <f t="shared" si="45"/>
        <v>0</v>
      </c>
      <c r="B2675" s="53">
        <f>COUNTIF($A$4:$A2675,1)</f>
        <v>3</v>
      </c>
    </row>
    <row r="2676" customHeight="1" spans="1:2">
      <c r="A2676" s="53">
        <f t="shared" si="45"/>
        <v>0</v>
      </c>
      <c r="B2676" s="53">
        <f>COUNTIF($A$4:$A2676,1)</f>
        <v>3</v>
      </c>
    </row>
    <row r="2677" customHeight="1" spans="1:2">
      <c r="A2677" s="53">
        <f t="shared" si="45"/>
        <v>0</v>
      </c>
      <c r="B2677" s="53">
        <f>COUNTIF($A$4:$A2677,1)</f>
        <v>3</v>
      </c>
    </row>
    <row r="2678" customHeight="1" spans="1:2">
      <c r="A2678" s="53">
        <f t="shared" si="45"/>
        <v>0</v>
      </c>
      <c r="B2678" s="53">
        <f>COUNTIF($A$4:$A2678,1)</f>
        <v>3</v>
      </c>
    </row>
    <row r="2679" customHeight="1" spans="1:2">
      <c r="A2679" s="53">
        <f t="shared" si="45"/>
        <v>0</v>
      </c>
      <c r="B2679" s="53">
        <f>COUNTIF($A$4:$A2679,1)</f>
        <v>3</v>
      </c>
    </row>
    <row r="2680" customHeight="1" spans="1:2">
      <c r="A2680" s="53">
        <f t="shared" si="45"/>
        <v>0</v>
      </c>
      <c r="B2680" s="53">
        <f>COUNTIF($A$4:$A2680,1)</f>
        <v>3</v>
      </c>
    </row>
    <row r="2681" customHeight="1" spans="1:2">
      <c r="A2681" s="53">
        <f t="shared" si="45"/>
        <v>0</v>
      </c>
      <c r="B2681" s="53">
        <f>COUNTIF($A$4:$A2681,1)</f>
        <v>3</v>
      </c>
    </row>
    <row r="2682" customHeight="1" spans="1:2">
      <c r="A2682" s="53">
        <f t="shared" si="45"/>
        <v>0</v>
      </c>
      <c r="B2682" s="53">
        <f>COUNTIF($A$4:$A2682,1)</f>
        <v>3</v>
      </c>
    </row>
    <row r="2683" customHeight="1" spans="1:2">
      <c r="A2683" s="53">
        <f t="shared" si="45"/>
        <v>0</v>
      </c>
      <c r="B2683" s="53">
        <f>COUNTIF($A$4:$A2683,1)</f>
        <v>3</v>
      </c>
    </row>
    <row r="2684" customHeight="1" spans="1:2">
      <c r="A2684" s="53">
        <f t="shared" si="45"/>
        <v>0</v>
      </c>
      <c r="B2684" s="53">
        <f>COUNTIF($A$4:$A2684,1)</f>
        <v>3</v>
      </c>
    </row>
    <row r="2685" customHeight="1" spans="1:2">
      <c r="A2685" s="53">
        <f t="shared" si="45"/>
        <v>0</v>
      </c>
      <c r="B2685" s="53">
        <f>COUNTIF($A$4:$A2685,1)</f>
        <v>3</v>
      </c>
    </row>
    <row r="2686" customHeight="1" spans="1:2">
      <c r="A2686" s="53">
        <f t="shared" si="45"/>
        <v>0</v>
      </c>
      <c r="B2686" s="53">
        <f>COUNTIF($A$4:$A2686,1)</f>
        <v>3</v>
      </c>
    </row>
    <row r="2687" customHeight="1" spans="1:2">
      <c r="A2687" s="53">
        <f t="shared" si="45"/>
        <v>0</v>
      </c>
      <c r="B2687" s="53">
        <f>COUNTIF($A$4:$A2687,1)</f>
        <v>3</v>
      </c>
    </row>
    <row r="2688" customHeight="1" spans="1:2">
      <c r="A2688" s="53">
        <f t="shared" si="45"/>
        <v>0</v>
      </c>
      <c r="B2688" s="53">
        <f>COUNTIF($A$4:$A2688,1)</f>
        <v>3</v>
      </c>
    </row>
    <row r="2689" customHeight="1" spans="1:2">
      <c r="A2689" s="53">
        <f t="shared" si="45"/>
        <v>0</v>
      </c>
      <c r="B2689" s="53">
        <f>COUNTIF($A$4:$A2689,1)</f>
        <v>3</v>
      </c>
    </row>
    <row r="2690" customHeight="1" spans="1:2">
      <c r="A2690" s="53">
        <f t="shared" si="45"/>
        <v>0</v>
      </c>
      <c r="B2690" s="53">
        <f>COUNTIF($A$4:$A2690,1)</f>
        <v>3</v>
      </c>
    </row>
    <row r="2691" customHeight="1" spans="1:2">
      <c r="A2691" s="53">
        <f t="shared" si="45"/>
        <v>0</v>
      </c>
      <c r="B2691" s="53">
        <f>COUNTIF($A$4:$A2691,1)</f>
        <v>3</v>
      </c>
    </row>
    <row r="2692" customHeight="1" spans="1:2">
      <c r="A2692" s="53">
        <f t="shared" si="45"/>
        <v>0</v>
      </c>
      <c r="B2692" s="53">
        <f>COUNTIF($A$4:$A2692,1)</f>
        <v>3</v>
      </c>
    </row>
    <row r="2693" customHeight="1" spans="1:2">
      <c r="A2693" s="53">
        <f t="shared" ref="A2693:A2756" si="46">IF(AND(C2693=$I$2,D2693=$J$2),1,0)</f>
        <v>0</v>
      </c>
      <c r="B2693" s="53">
        <f>COUNTIF($A$4:$A2693,1)</f>
        <v>3</v>
      </c>
    </row>
    <row r="2694" customHeight="1" spans="1:2">
      <c r="A2694" s="53">
        <f t="shared" si="46"/>
        <v>0</v>
      </c>
      <c r="B2694" s="53">
        <f>COUNTIF($A$4:$A2694,1)</f>
        <v>3</v>
      </c>
    </row>
    <row r="2695" customHeight="1" spans="1:2">
      <c r="A2695" s="53">
        <f t="shared" si="46"/>
        <v>0</v>
      </c>
      <c r="B2695" s="53">
        <f>COUNTIF($A$4:$A2695,1)</f>
        <v>3</v>
      </c>
    </row>
    <row r="2696" customHeight="1" spans="1:2">
      <c r="A2696" s="53">
        <f t="shared" si="46"/>
        <v>0</v>
      </c>
      <c r="B2696" s="53">
        <f>COUNTIF($A$4:$A2696,1)</f>
        <v>3</v>
      </c>
    </row>
    <row r="2697" customHeight="1" spans="1:2">
      <c r="A2697" s="53">
        <f t="shared" si="46"/>
        <v>0</v>
      </c>
      <c r="B2697" s="53">
        <f>COUNTIF($A$4:$A2697,1)</f>
        <v>3</v>
      </c>
    </row>
    <row r="2698" customHeight="1" spans="1:2">
      <c r="A2698" s="53">
        <f t="shared" si="46"/>
        <v>0</v>
      </c>
      <c r="B2698" s="53">
        <f>COUNTIF($A$4:$A2698,1)</f>
        <v>3</v>
      </c>
    </row>
    <row r="2699" customHeight="1" spans="1:2">
      <c r="A2699" s="53">
        <f t="shared" si="46"/>
        <v>0</v>
      </c>
      <c r="B2699" s="53">
        <f>COUNTIF($A$4:$A2699,1)</f>
        <v>3</v>
      </c>
    </row>
    <row r="2700" customHeight="1" spans="1:2">
      <c r="A2700" s="53">
        <f t="shared" si="46"/>
        <v>0</v>
      </c>
      <c r="B2700" s="53">
        <f>COUNTIF($A$4:$A2700,1)</f>
        <v>3</v>
      </c>
    </row>
    <row r="2701" customHeight="1" spans="1:2">
      <c r="A2701" s="53">
        <f t="shared" si="46"/>
        <v>0</v>
      </c>
      <c r="B2701" s="53">
        <f>COUNTIF($A$4:$A2701,1)</f>
        <v>3</v>
      </c>
    </row>
    <row r="2702" customHeight="1" spans="1:2">
      <c r="A2702" s="53">
        <f t="shared" si="46"/>
        <v>0</v>
      </c>
      <c r="B2702" s="53">
        <f>COUNTIF($A$4:$A2702,1)</f>
        <v>3</v>
      </c>
    </row>
    <row r="2703" customHeight="1" spans="1:2">
      <c r="A2703" s="53">
        <f t="shared" si="46"/>
        <v>0</v>
      </c>
      <c r="B2703" s="53">
        <f>COUNTIF($A$4:$A2703,1)</f>
        <v>3</v>
      </c>
    </row>
    <row r="2704" customHeight="1" spans="1:2">
      <c r="A2704" s="53">
        <f t="shared" si="46"/>
        <v>0</v>
      </c>
      <c r="B2704" s="53">
        <f>COUNTIF($A$4:$A2704,1)</f>
        <v>3</v>
      </c>
    </row>
    <row r="2705" customHeight="1" spans="1:2">
      <c r="A2705" s="53">
        <f t="shared" si="46"/>
        <v>0</v>
      </c>
      <c r="B2705" s="53">
        <f>COUNTIF($A$4:$A2705,1)</f>
        <v>3</v>
      </c>
    </row>
    <row r="2706" customHeight="1" spans="1:2">
      <c r="A2706" s="53">
        <f t="shared" si="46"/>
        <v>0</v>
      </c>
      <c r="B2706" s="53">
        <f>COUNTIF($A$4:$A2706,1)</f>
        <v>3</v>
      </c>
    </row>
    <row r="2707" customHeight="1" spans="1:2">
      <c r="A2707" s="53">
        <f t="shared" si="46"/>
        <v>0</v>
      </c>
      <c r="B2707" s="53">
        <f>COUNTIF($A$4:$A2707,1)</f>
        <v>3</v>
      </c>
    </row>
    <row r="2708" customHeight="1" spans="1:2">
      <c r="A2708" s="53">
        <f t="shared" si="46"/>
        <v>0</v>
      </c>
      <c r="B2708" s="53">
        <f>COUNTIF($A$4:$A2708,1)</f>
        <v>3</v>
      </c>
    </row>
    <row r="2709" customHeight="1" spans="1:2">
      <c r="A2709" s="53">
        <f t="shared" si="46"/>
        <v>0</v>
      </c>
      <c r="B2709" s="53">
        <f>COUNTIF($A$4:$A2709,1)</f>
        <v>3</v>
      </c>
    </row>
    <row r="2710" customHeight="1" spans="1:2">
      <c r="A2710" s="53">
        <f t="shared" si="46"/>
        <v>0</v>
      </c>
      <c r="B2710" s="53">
        <f>COUNTIF($A$4:$A2710,1)</f>
        <v>3</v>
      </c>
    </row>
    <row r="2711" customHeight="1" spans="1:2">
      <c r="A2711" s="53">
        <f t="shared" si="46"/>
        <v>0</v>
      </c>
      <c r="B2711" s="53">
        <f>COUNTIF($A$4:$A2711,1)</f>
        <v>3</v>
      </c>
    </row>
    <row r="2712" customHeight="1" spans="1:2">
      <c r="A2712" s="53">
        <f t="shared" si="46"/>
        <v>0</v>
      </c>
      <c r="B2712" s="53">
        <f>COUNTIF($A$4:$A2712,1)</f>
        <v>3</v>
      </c>
    </row>
    <row r="2713" customHeight="1" spans="1:2">
      <c r="A2713" s="53">
        <f t="shared" si="46"/>
        <v>0</v>
      </c>
      <c r="B2713" s="53">
        <f>COUNTIF($A$4:$A2713,1)</f>
        <v>3</v>
      </c>
    </row>
    <row r="2714" customHeight="1" spans="1:2">
      <c r="A2714" s="53">
        <f t="shared" si="46"/>
        <v>0</v>
      </c>
      <c r="B2714" s="53">
        <f>COUNTIF($A$4:$A2714,1)</f>
        <v>3</v>
      </c>
    </row>
    <row r="2715" customHeight="1" spans="1:2">
      <c r="A2715" s="53">
        <f t="shared" si="46"/>
        <v>0</v>
      </c>
      <c r="B2715" s="53">
        <f>COUNTIF($A$4:$A2715,1)</f>
        <v>3</v>
      </c>
    </row>
    <row r="2716" customHeight="1" spans="1:2">
      <c r="A2716" s="53">
        <f t="shared" si="46"/>
        <v>0</v>
      </c>
      <c r="B2716" s="53">
        <f>COUNTIF($A$4:$A2716,1)</f>
        <v>3</v>
      </c>
    </row>
    <row r="2717" customHeight="1" spans="1:2">
      <c r="A2717" s="53">
        <f t="shared" si="46"/>
        <v>0</v>
      </c>
      <c r="B2717" s="53">
        <f>COUNTIF($A$4:$A2717,1)</f>
        <v>3</v>
      </c>
    </row>
    <row r="2718" customHeight="1" spans="1:2">
      <c r="A2718" s="53">
        <f t="shared" si="46"/>
        <v>0</v>
      </c>
      <c r="B2718" s="53">
        <f>COUNTIF($A$4:$A2718,1)</f>
        <v>3</v>
      </c>
    </row>
    <row r="2719" customHeight="1" spans="1:2">
      <c r="A2719" s="53">
        <f t="shared" si="46"/>
        <v>0</v>
      </c>
      <c r="B2719" s="53">
        <f>COUNTIF($A$4:$A2719,1)</f>
        <v>3</v>
      </c>
    </row>
    <row r="2720" customHeight="1" spans="1:2">
      <c r="A2720" s="53">
        <f t="shared" si="46"/>
        <v>0</v>
      </c>
      <c r="B2720" s="53">
        <f>COUNTIF($A$4:$A2720,1)</f>
        <v>3</v>
      </c>
    </row>
    <row r="2721" customHeight="1" spans="1:2">
      <c r="A2721" s="53">
        <f t="shared" si="46"/>
        <v>0</v>
      </c>
      <c r="B2721" s="53">
        <f>COUNTIF($A$4:$A2721,1)</f>
        <v>3</v>
      </c>
    </row>
    <row r="2722" customHeight="1" spans="1:2">
      <c r="A2722" s="53">
        <f t="shared" si="46"/>
        <v>0</v>
      </c>
      <c r="B2722" s="53">
        <f>COUNTIF($A$4:$A2722,1)</f>
        <v>3</v>
      </c>
    </row>
    <row r="2723" customHeight="1" spans="1:2">
      <c r="A2723" s="53">
        <f t="shared" si="46"/>
        <v>0</v>
      </c>
      <c r="B2723" s="53">
        <f>COUNTIF($A$4:$A2723,1)</f>
        <v>3</v>
      </c>
    </row>
    <row r="2724" customHeight="1" spans="1:2">
      <c r="A2724" s="53">
        <f t="shared" si="46"/>
        <v>0</v>
      </c>
      <c r="B2724" s="53">
        <f>COUNTIF($A$4:$A2724,1)</f>
        <v>3</v>
      </c>
    </row>
    <row r="2725" customHeight="1" spans="1:2">
      <c r="A2725" s="53">
        <f t="shared" si="46"/>
        <v>0</v>
      </c>
      <c r="B2725" s="53">
        <f>COUNTIF($A$4:$A2725,1)</f>
        <v>3</v>
      </c>
    </row>
    <row r="2726" customHeight="1" spans="1:2">
      <c r="A2726" s="53">
        <f t="shared" si="46"/>
        <v>0</v>
      </c>
      <c r="B2726" s="53">
        <f>COUNTIF($A$4:$A2726,1)</f>
        <v>3</v>
      </c>
    </row>
    <row r="2727" customHeight="1" spans="1:2">
      <c r="A2727" s="53">
        <f t="shared" si="46"/>
        <v>0</v>
      </c>
      <c r="B2727" s="53">
        <f>COUNTIF($A$4:$A2727,1)</f>
        <v>3</v>
      </c>
    </row>
    <row r="2728" customHeight="1" spans="1:2">
      <c r="A2728" s="53">
        <f t="shared" si="46"/>
        <v>0</v>
      </c>
      <c r="B2728" s="53">
        <f>COUNTIF($A$4:$A2728,1)</f>
        <v>3</v>
      </c>
    </row>
    <row r="2729" customHeight="1" spans="1:2">
      <c r="A2729" s="53">
        <f t="shared" si="46"/>
        <v>0</v>
      </c>
      <c r="B2729" s="53">
        <f>COUNTIF($A$4:$A2729,1)</f>
        <v>3</v>
      </c>
    </row>
    <row r="2730" customHeight="1" spans="1:2">
      <c r="A2730" s="53">
        <f t="shared" si="46"/>
        <v>0</v>
      </c>
      <c r="B2730" s="53">
        <f>COUNTIF($A$4:$A2730,1)</f>
        <v>3</v>
      </c>
    </row>
    <row r="2731" customHeight="1" spans="1:2">
      <c r="A2731" s="53">
        <f t="shared" si="46"/>
        <v>0</v>
      </c>
      <c r="B2731" s="53">
        <f>COUNTIF($A$4:$A2731,1)</f>
        <v>3</v>
      </c>
    </row>
    <row r="2732" customHeight="1" spans="1:2">
      <c r="A2732" s="53">
        <f t="shared" si="46"/>
        <v>0</v>
      </c>
      <c r="B2732" s="53">
        <f>COUNTIF($A$4:$A2732,1)</f>
        <v>3</v>
      </c>
    </row>
    <row r="2733" customHeight="1" spans="1:2">
      <c r="A2733" s="53">
        <f t="shared" si="46"/>
        <v>0</v>
      </c>
      <c r="B2733" s="53">
        <f>COUNTIF($A$4:$A2733,1)</f>
        <v>3</v>
      </c>
    </row>
    <row r="2734" customHeight="1" spans="1:2">
      <c r="A2734" s="53">
        <f t="shared" si="46"/>
        <v>0</v>
      </c>
      <c r="B2734" s="53">
        <f>COUNTIF($A$4:$A2734,1)</f>
        <v>3</v>
      </c>
    </row>
    <row r="2735" customHeight="1" spans="1:2">
      <c r="A2735" s="53">
        <f t="shared" si="46"/>
        <v>0</v>
      </c>
      <c r="B2735" s="53">
        <f>COUNTIF($A$4:$A2735,1)</f>
        <v>3</v>
      </c>
    </row>
    <row r="2736" customHeight="1" spans="1:2">
      <c r="A2736" s="53">
        <f t="shared" si="46"/>
        <v>0</v>
      </c>
      <c r="B2736" s="53">
        <f>COUNTIF($A$4:$A2736,1)</f>
        <v>3</v>
      </c>
    </row>
    <row r="2737" customHeight="1" spans="1:2">
      <c r="A2737" s="53">
        <f t="shared" si="46"/>
        <v>0</v>
      </c>
      <c r="B2737" s="53">
        <f>COUNTIF($A$4:$A2737,1)</f>
        <v>3</v>
      </c>
    </row>
    <row r="2738" customHeight="1" spans="1:2">
      <c r="A2738" s="53">
        <f t="shared" si="46"/>
        <v>0</v>
      </c>
      <c r="B2738" s="53">
        <f>COUNTIF($A$4:$A2738,1)</f>
        <v>3</v>
      </c>
    </row>
    <row r="2739" customHeight="1" spans="1:2">
      <c r="A2739" s="53">
        <f t="shared" si="46"/>
        <v>0</v>
      </c>
      <c r="B2739" s="53">
        <f>COUNTIF($A$4:$A2739,1)</f>
        <v>3</v>
      </c>
    </row>
    <row r="2740" customHeight="1" spans="1:2">
      <c r="A2740" s="53">
        <f t="shared" si="46"/>
        <v>0</v>
      </c>
      <c r="B2740" s="53">
        <f>COUNTIF($A$4:$A2740,1)</f>
        <v>3</v>
      </c>
    </row>
    <row r="2741" customHeight="1" spans="1:2">
      <c r="A2741" s="53">
        <f t="shared" si="46"/>
        <v>0</v>
      </c>
      <c r="B2741" s="53">
        <f>COUNTIF($A$4:$A2741,1)</f>
        <v>3</v>
      </c>
    </row>
    <row r="2742" customHeight="1" spans="1:2">
      <c r="A2742" s="53">
        <f t="shared" si="46"/>
        <v>0</v>
      </c>
      <c r="B2742" s="53">
        <f>COUNTIF($A$4:$A2742,1)</f>
        <v>3</v>
      </c>
    </row>
    <row r="2743" customHeight="1" spans="1:2">
      <c r="A2743" s="53">
        <f t="shared" si="46"/>
        <v>0</v>
      </c>
      <c r="B2743" s="53">
        <f>COUNTIF($A$4:$A2743,1)</f>
        <v>3</v>
      </c>
    </row>
    <row r="2744" customHeight="1" spans="1:2">
      <c r="A2744" s="53">
        <f t="shared" si="46"/>
        <v>0</v>
      </c>
      <c r="B2744" s="53">
        <f>COUNTIF($A$4:$A2744,1)</f>
        <v>3</v>
      </c>
    </row>
    <row r="2745" customHeight="1" spans="1:2">
      <c r="A2745" s="53">
        <f t="shared" si="46"/>
        <v>0</v>
      </c>
      <c r="B2745" s="53">
        <f>COUNTIF($A$4:$A2745,1)</f>
        <v>3</v>
      </c>
    </row>
    <row r="2746" customHeight="1" spans="1:2">
      <c r="A2746" s="53">
        <f t="shared" si="46"/>
        <v>0</v>
      </c>
      <c r="B2746" s="53">
        <f>COUNTIF($A$4:$A2746,1)</f>
        <v>3</v>
      </c>
    </row>
    <row r="2747" customHeight="1" spans="1:2">
      <c r="A2747" s="53">
        <f t="shared" si="46"/>
        <v>0</v>
      </c>
      <c r="B2747" s="53">
        <f>COUNTIF($A$4:$A2747,1)</f>
        <v>3</v>
      </c>
    </row>
    <row r="2748" customHeight="1" spans="1:2">
      <c r="A2748" s="53">
        <f t="shared" si="46"/>
        <v>0</v>
      </c>
      <c r="B2748" s="53">
        <f>COUNTIF($A$4:$A2748,1)</f>
        <v>3</v>
      </c>
    </row>
    <row r="2749" customHeight="1" spans="1:2">
      <c r="A2749" s="53">
        <f t="shared" si="46"/>
        <v>0</v>
      </c>
      <c r="B2749" s="53">
        <f>COUNTIF($A$4:$A2749,1)</f>
        <v>3</v>
      </c>
    </row>
    <row r="2750" customHeight="1" spans="1:2">
      <c r="A2750" s="53">
        <f t="shared" si="46"/>
        <v>0</v>
      </c>
      <c r="B2750" s="53">
        <f>COUNTIF($A$4:$A2750,1)</f>
        <v>3</v>
      </c>
    </row>
    <row r="2751" customHeight="1" spans="1:2">
      <c r="A2751" s="53">
        <f t="shared" si="46"/>
        <v>0</v>
      </c>
      <c r="B2751" s="53">
        <f>COUNTIF($A$4:$A2751,1)</f>
        <v>3</v>
      </c>
    </row>
    <row r="2752" customHeight="1" spans="1:2">
      <c r="A2752" s="53">
        <f t="shared" si="46"/>
        <v>0</v>
      </c>
      <c r="B2752" s="53">
        <f>COUNTIF($A$4:$A2752,1)</f>
        <v>3</v>
      </c>
    </row>
    <row r="2753" customHeight="1" spans="1:2">
      <c r="A2753" s="53">
        <f t="shared" si="46"/>
        <v>0</v>
      </c>
      <c r="B2753" s="53">
        <f>COUNTIF($A$4:$A2753,1)</f>
        <v>3</v>
      </c>
    </row>
    <row r="2754" customHeight="1" spans="1:2">
      <c r="A2754" s="53">
        <f t="shared" si="46"/>
        <v>0</v>
      </c>
      <c r="B2754" s="53">
        <f>COUNTIF($A$4:$A2754,1)</f>
        <v>3</v>
      </c>
    </row>
    <row r="2755" customHeight="1" spans="1:2">
      <c r="A2755" s="53">
        <f t="shared" si="46"/>
        <v>0</v>
      </c>
      <c r="B2755" s="53">
        <f>COUNTIF($A$4:$A2755,1)</f>
        <v>3</v>
      </c>
    </row>
    <row r="2756" customHeight="1" spans="1:2">
      <c r="A2756" s="53">
        <f t="shared" si="46"/>
        <v>0</v>
      </c>
      <c r="B2756" s="53">
        <f>COUNTIF($A$4:$A2756,1)</f>
        <v>3</v>
      </c>
    </row>
    <row r="2757" customHeight="1" spans="1:2">
      <c r="A2757" s="53">
        <f t="shared" ref="A2757:A2820" si="47">IF(AND(C2757=$I$2,D2757=$J$2),1,0)</f>
        <v>0</v>
      </c>
      <c r="B2757" s="53">
        <f>COUNTIF($A$4:$A2757,1)</f>
        <v>3</v>
      </c>
    </row>
    <row r="2758" customHeight="1" spans="1:2">
      <c r="A2758" s="53">
        <f t="shared" si="47"/>
        <v>0</v>
      </c>
      <c r="B2758" s="53">
        <f>COUNTIF($A$4:$A2758,1)</f>
        <v>3</v>
      </c>
    </row>
    <row r="2759" customHeight="1" spans="1:2">
      <c r="A2759" s="53">
        <f t="shared" si="47"/>
        <v>0</v>
      </c>
      <c r="B2759" s="53">
        <f>COUNTIF($A$4:$A2759,1)</f>
        <v>3</v>
      </c>
    </row>
    <row r="2760" customHeight="1" spans="1:2">
      <c r="A2760" s="53">
        <f t="shared" si="47"/>
        <v>0</v>
      </c>
      <c r="B2760" s="53">
        <f>COUNTIF($A$4:$A2760,1)</f>
        <v>3</v>
      </c>
    </row>
    <row r="2761" customHeight="1" spans="1:2">
      <c r="A2761" s="53">
        <f t="shared" si="47"/>
        <v>0</v>
      </c>
      <c r="B2761" s="53">
        <f>COUNTIF($A$4:$A2761,1)</f>
        <v>3</v>
      </c>
    </row>
    <row r="2762" customHeight="1" spans="1:2">
      <c r="A2762" s="53">
        <f t="shared" si="47"/>
        <v>0</v>
      </c>
      <c r="B2762" s="53">
        <f>COUNTIF($A$4:$A2762,1)</f>
        <v>3</v>
      </c>
    </row>
    <row r="2763" customHeight="1" spans="1:2">
      <c r="A2763" s="53">
        <f t="shared" si="47"/>
        <v>0</v>
      </c>
      <c r="B2763" s="53">
        <f>COUNTIF($A$4:$A2763,1)</f>
        <v>3</v>
      </c>
    </row>
    <row r="2764" customHeight="1" spans="1:2">
      <c r="A2764" s="53">
        <f t="shared" si="47"/>
        <v>0</v>
      </c>
      <c r="B2764" s="53">
        <f>COUNTIF($A$4:$A2764,1)</f>
        <v>3</v>
      </c>
    </row>
    <row r="2765" customHeight="1" spans="1:2">
      <c r="A2765" s="53">
        <f t="shared" si="47"/>
        <v>0</v>
      </c>
      <c r="B2765" s="53">
        <f>COUNTIF($A$4:$A2765,1)</f>
        <v>3</v>
      </c>
    </row>
    <row r="2766" customHeight="1" spans="1:2">
      <c r="A2766" s="53">
        <f t="shared" si="47"/>
        <v>0</v>
      </c>
      <c r="B2766" s="53">
        <f>COUNTIF($A$4:$A2766,1)</f>
        <v>3</v>
      </c>
    </row>
    <row r="2767" customHeight="1" spans="1:2">
      <c r="A2767" s="53">
        <f t="shared" si="47"/>
        <v>0</v>
      </c>
      <c r="B2767" s="53">
        <f>COUNTIF($A$4:$A2767,1)</f>
        <v>3</v>
      </c>
    </row>
    <row r="2768" customHeight="1" spans="1:2">
      <c r="A2768" s="53">
        <f t="shared" si="47"/>
        <v>0</v>
      </c>
      <c r="B2768" s="53">
        <f>COUNTIF($A$4:$A2768,1)</f>
        <v>3</v>
      </c>
    </row>
    <row r="2769" customHeight="1" spans="1:2">
      <c r="A2769" s="53">
        <f t="shared" si="47"/>
        <v>0</v>
      </c>
      <c r="B2769" s="53">
        <f>COUNTIF($A$4:$A2769,1)</f>
        <v>3</v>
      </c>
    </row>
    <row r="2770" customHeight="1" spans="1:2">
      <c r="A2770" s="53">
        <f t="shared" si="47"/>
        <v>0</v>
      </c>
      <c r="B2770" s="53">
        <f>COUNTIF($A$4:$A2770,1)</f>
        <v>3</v>
      </c>
    </row>
    <row r="2771" customHeight="1" spans="1:2">
      <c r="A2771" s="53">
        <f t="shared" si="47"/>
        <v>0</v>
      </c>
      <c r="B2771" s="53">
        <f>COUNTIF($A$4:$A2771,1)</f>
        <v>3</v>
      </c>
    </row>
    <row r="2772" customHeight="1" spans="1:2">
      <c r="A2772" s="53">
        <f t="shared" si="47"/>
        <v>0</v>
      </c>
      <c r="B2772" s="53">
        <f>COUNTIF($A$4:$A2772,1)</f>
        <v>3</v>
      </c>
    </row>
    <row r="2773" customHeight="1" spans="1:2">
      <c r="A2773" s="53">
        <f t="shared" si="47"/>
        <v>0</v>
      </c>
      <c r="B2773" s="53">
        <f>COUNTIF($A$4:$A2773,1)</f>
        <v>3</v>
      </c>
    </row>
    <row r="2774" customHeight="1" spans="1:2">
      <c r="A2774" s="53">
        <f t="shared" si="47"/>
        <v>0</v>
      </c>
      <c r="B2774" s="53">
        <f>COUNTIF($A$4:$A2774,1)</f>
        <v>3</v>
      </c>
    </row>
    <row r="2775" customHeight="1" spans="1:2">
      <c r="A2775" s="53">
        <f t="shared" si="47"/>
        <v>0</v>
      </c>
      <c r="B2775" s="53">
        <f>COUNTIF($A$4:$A2775,1)</f>
        <v>3</v>
      </c>
    </row>
    <row r="2776" customHeight="1" spans="1:2">
      <c r="A2776" s="53">
        <f t="shared" si="47"/>
        <v>0</v>
      </c>
      <c r="B2776" s="53">
        <f>COUNTIF($A$4:$A2776,1)</f>
        <v>3</v>
      </c>
    </row>
    <row r="2777" customHeight="1" spans="1:2">
      <c r="A2777" s="53">
        <f t="shared" si="47"/>
        <v>0</v>
      </c>
      <c r="B2777" s="53">
        <f>COUNTIF($A$4:$A2777,1)</f>
        <v>3</v>
      </c>
    </row>
    <row r="2778" customHeight="1" spans="1:2">
      <c r="A2778" s="53">
        <f t="shared" si="47"/>
        <v>0</v>
      </c>
      <c r="B2778" s="53">
        <f>COUNTIF($A$4:$A2778,1)</f>
        <v>3</v>
      </c>
    </row>
    <row r="2779" customHeight="1" spans="1:2">
      <c r="A2779" s="53">
        <f t="shared" si="47"/>
        <v>0</v>
      </c>
      <c r="B2779" s="53">
        <f>COUNTIF($A$4:$A2779,1)</f>
        <v>3</v>
      </c>
    </row>
    <row r="2780" customHeight="1" spans="1:2">
      <c r="A2780" s="53">
        <f t="shared" si="47"/>
        <v>0</v>
      </c>
      <c r="B2780" s="53">
        <f>COUNTIF($A$4:$A2780,1)</f>
        <v>3</v>
      </c>
    </row>
    <row r="2781" customHeight="1" spans="1:2">
      <c r="A2781" s="53">
        <f t="shared" si="47"/>
        <v>0</v>
      </c>
      <c r="B2781" s="53">
        <f>COUNTIF($A$4:$A2781,1)</f>
        <v>3</v>
      </c>
    </row>
    <row r="2782" customHeight="1" spans="1:2">
      <c r="A2782" s="53">
        <f t="shared" si="47"/>
        <v>0</v>
      </c>
      <c r="B2782" s="53">
        <f>COUNTIF($A$4:$A2782,1)</f>
        <v>3</v>
      </c>
    </row>
    <row r="2783" customHeight="1" spans="1:2">
      <c r="A2783" s="53">
        <f t="shared" si="47"/>
        <v>0</v>
      </c>
      <c r="B2783" s="53">
        <f>COUNTIF($A$4:$A2783,1)</f>
        <v>3</v>
      </c>
    </row>
    <row r="2784" customHeight="1" spans="1:2">
      <c r="A2784" s="53">
        <f t="shared" si="47"/>
        <v>0</v>
      </c>
      <c r="B2784" s="53">
        <f>COUNTIF($A$4:$A2784,1)</f>
        <v>3</v>
      </c>
    </row>
    <row r="2785" customHeight="1" spans="1:2">
      <c r="A2785" s="53">
        <f t="shared" si="47"/>
        <v>0</v>
      </c>
      <c r="B2785" s="53">
        <f>COUNTIF($A$4:$A2785,1)</f>
        <v>3</v>
      </c>
    </row>
    <row r="2786" customHeight="1" spans="1:2">
      <c r="A2786" s="53">
        <f t="shared" si="47"/>
        <v>0</v>
      </c>
      <c r="B2786" s="53">
        <f>COUNTIF($A$4:$A2786,1)</f>
        <v>3</v>
      </c>
    </row>
    <row r="2787" customHeight="1" spans="1:2">
      <c r="A2787" s="53">
        <f t="shared" si="47"/>
        <v>0</v>
      </c>
      <c r="B2787" s="53">
        <f>COUNTIF($A$4:$A2787,1)</f>
        <v>3</v>
      </c>
    </row>
    <row r="2788" customHeight="1" spans="1:2">
      <c r="A2788" s="53">
        <f t="shared" si="47"/>
        <v>0</v>
      </c>
      <c r="B2788" s="53">
        <f>COUNTIF($A$4:$A2788,1)</f>
        <v>3</v>
      </c>
    </row>
    <row r="2789" customHeight="1" spans="1:2">
      <c r="A2789" s="53">
        <f t="shared" si="47"/>
        <v>0</v>
      </c>
      <c r="B2789" s="53">
        <f>COUNTIF($A$4:$A2789,1)</f>
        <v>3</v>
      </c>
    </row>
    <row r="2790" customHeight="1" spans="1:2">
      <c r="A2790" s="53">
        <f t="shared" si="47"/>
        <v>0</v>
      </c>
      <c r="B2790" s="53">
        <f>COUNTIF($A$4:$A2790,1)</f>
        <v>3</v>
      </c>
    </row>
    <row r="2791" customHeight="1" spans="1:2">
      <c r="A2791" s="53">
        <f t="shared" si="47"/>
        <v>0</v>
      </c>
      <c r="B2791" s="53">
        <f>COUNTIF($A$4:$A2791,1)</f>
        <v>3</v>
      </c>
    </row>
    <row r="2792" customHeight="1" spans="1:2">
      <c r="A2792" s="53">
        <f t="shared" si="47"/>
        <v>0</v>
      </c>
      <c r="B2792" s="53">
        <f>COUNTIF($A$4:$A2792,1)</f>
        <v>3</v>
      </c>
    </row>
    <row r="2793" customHeight="1" spans="1:2">
      <c r="A2793" s="53">
        <f t="shared" si="47"/>
        <v>0</v>
      </c>
      <c r="B2793" s="53">
        <f>COUNTIF($A$4:$A2793,1)</f>
        <v>3</v>
      </c>
    </row>
    <row r="2794" customHeight="1" spans="1:2">
      <c r="A2794" s="53">
        <f t="shared" si="47"/>
        <v>0</v>
      </c>
      <c r="B2794" s="53">
        <f>COUNTIF($A$4:$A2794,1)</f>
        <v>3</v>
      </c>
    </row>
    <row r="2795" customHeight="1" spans="1:2">
      <c r="A2795" s="53">
        <f t="shared" si="47"/>
        <v>0</v>
      </c>
      <c r="B2795" s="53">
        <f>COUNTIF($A$4:$A2795,1)</f>
        <v>3</v>
      </c>
    </row>
    <row r="2796" customHeight="1" spans="1:2">
      <c r="A2796" s="53">
        <f t="shared" si="47"/>
        <v>0</v>
      </c>
      <c r="B2796" s="53">
        <f>COUNTIF($A$4:$A2796,1)</f>
        <v>3</v>
      </c>
    </row>
    <row r="2797" customHeight="1" spans="1:2">
      <c r="A2797" s="53">
        <f t="shared" si="47"/>
        <v>0</v>
      </c>
      <c r="B2797" s="53">
        <f>COUNTIF($A$4:$A2797,1)</f>
        <v>3</v>
      </c>
    </row>
    <row r="2798" customHeight="1" spans="1:2">
      <c r="A2798" s="53">
        <f t="shared" si="47"/>
        <v>0</v>
      </c>
      <c r="B2798" s="53">
        <f>COUNTIF($A$4:$A2798,1)</f>
        <v>3</v>
      </c>
    </row>
    <row r="2799" customHeight="1" spans="1:2">
      <c r="A2799" s="53">
        <f t="shared" si="47"/>
        <v>0</v>
      </c>
      <c r="B2799" s="53">
        <f>COUNTIF($A$4:$A2799,1)</f>
        <v>3</v>
      </c>
    </row>
    <row r="2800" customHeight="1" spans="1:2">
      <c r="A2800" s="53">
        <f t="shared" si="47"/>
        <v>0</v>
      </c>
      <c r="B2800" s="53">
        <f>COUNTIF($A$4:$A2800,1)</f>
        <v>3</v>
      </c>
    </row>
    <row r="2801" customHeight="1" spans="1:2">
      <c r="A2801" s="53">
        <f t="shared" si="47"/>
        <v>0</v>
      </c>
      <c r="B2801" s="53">
        <f>COUNTIF($A$4:$A2801,1)</f>
        <v>3</v>
      </c>
    </row>
    <row r="2802" customHeight="1" spans="1:2">
      <c r="A2802" s="53">
        <f t="shared" si="47"/>
        <v>0</v>
      </c>
      <c r="B2802" s="53">
        <f>COUNTIF($A$4:$A2802,1)</f>
        <v>3</v>
      </c>
    </row>
    <row r="2803" customHeight="1" spans="1:2">
      <c r="A2803" s="53">
        <f t="shared" si="47"/>
        <v>0</v>
      </c>
      <c r="B2803" s="53">
        <f>COUNTIF($A$4:$A2803,1)</f>
        <v>3</v>
      </c>
    </row>
    <row r="2804" customHeight="1" spans="1:2">
      <c r="A2804" s="53">
        <f t="shared" si="47"/>
        <v>0</v>
      </c>
      <c r="B2804" s="53">
        <f>COUNTIF($A$4:$A2804,1)</f>
        <v>3</v>
      </c>
    </row>
    <row r="2805" customHeight="1" spans="1:2">
      <c r="A2805" s="53">
        <f t="shared" si="47"/>
        <v>0</v>
      </c>
      <c r="B2805" s="53">
        <f>COUNTIF($A$4:$A2805,1)</f>
        <v>3</v>
      </c>
    </row>
    <row r="2806" customHeight="1" spans="1:2">
      <c r="A2806" s="53">
        <f t="shared" si="47"/>
        <v>0</v>
      </c>
      <c r="B2806" s="53">
        <f>COUNTIF($A$4:$A2806,1)</f>
        <v>3</v>
      </c>
    </row>
    <row r="2807" customHeight="1" spans="1:2">
      <c r="A2807" s="53">
        <f t="shared" si="47"/>
        <v>0</v>
      </c>
      <c r="B2807" s="53">
        <f>COUNTIF($A$4:$A2807,1)</f>
        <v>3</v>
      </c>
    </row>
    <row r="2808" customHeight="1" spans="1:2">
      <c r="A2808" s="53">
        <f t="shared" si="47"/>
        <v>0</v>
      </c>
      <c r="B2808" s="53">
        <f>COUNTIF($A$4:$A2808,1)</f>
        <v>3</v>
      </c>
    </row>
    <row r="2809" customHeight="1" spans="1:2">
      <c r="A2809" s="53">
        <f t="shared" si="47"/>
        <v>0</v>
      </c>
      <c r="B2809" s="53">
        <f>COUNTIF($A$4:$A2809,1)</f>
        <v>3</v>
      </c>
    </row>
    <row r="2810" customHeight="1" spans="1:2">
      <c r="A2810" s="53">
        <f t="shared" si="47"/>
        <v>0</v>
      </c>
      <c r="B2810" s="53">
        <f>COUNTIF($A$4:$A2810,1)</f>
        <v>3</v>
      </c>
    </row>
    <row r="2811" customHeight="1" spans="1:2">
      <c r="A2811" s="53">
        <f t="shared" si="47"/>
        <v>0</v>
      </c>
      <c r="B2811" s="53">
        <f>COUNTIF($A$4:$A2811,1)</f>
        <v>3</v>
      </c>
    </row>
    <row r="2812" customHeight="1" spans="1:2">
      <c r="A2812" s="53">
        <f t="shared" si="47"/>
        <v>0</v>
      </c>
      <c r="B2812" s="53">
        <f>COUNTIF($A$4:$A2812,1)</f>
        <v>3</v>
      </c>
    </row>
    <row r="2813" customHeight="1" spans="1:2">
      <c r="A2813" s="53">
        <f t="shared" si="47"/>
        <v>0</v>
      </c>
      <c r="B2813" s="53">
        <f>COUNTIF($A$4:$A2813,1)</f>
        <v>3</v>
      </c>
    </row>
    <row r="2814" customHeight="1" spans="1:2">
      <c r="A2814" s="53">
        <f t="shared" si="47"/>
        <v>0</v>
      </c>
      <c r="B2814" s="53">
        <f>COUNTIF($A$4:$A2814,1)</f>
        <v>3</v>
      </c>
    </row>
    <row r="2815" customHeight="1" spans="1:2">
      <c r="A2815" s="53">
        <f t="shared" si="47"/>
        <v>0</v>
      </c>
      <c r="B2815" s="53">
        <f>COUNTIF($A$4:$A2815,1)</f>
        <v>3</v>
      </c>
    </row>
    <row r="2816" customHeight="1" spans="1:2">
      <c r="A2816" s="53">
        <f t="shared" si="47"/>
        <v>0</v>
      </c>
      <c r="B2816" s="53">
        <f>COUNTIF($A$4:$A2816,1)</f>
        <v>3</v>
      </c>
    </row>
    <row r="2817" customHeight="1" spans="1:2">
      <c r="A2817" s="53">
        <f t="shared" si="47"/>
        <v>0</v>
      </c>
      <c r="B2817" s="53">
        <f>COUNTIF($A$4:$A2817,1)</f>
        <v>3</v>
      </c>
    </row>
    <row r="2818" customHeight="1" spans="1:2">
      <c r="A2818" s="53">
        <f t="shared" si="47"/>
        <v>0</v>
      </c>
      <c r="B2818" s="53">
        <f>COUNTIF($A$4:$A2818,1)</f>
        <v>3</v>
      </c>
    </row>
    <row r="2819" customHeight="1" spans="1:2">
      <c r="A2819" s="53">
        <f t="shared" si="47"/>
        <v>0</v>
      </c>
      <c r="B2819" s="53">
        <f>COUNTIF($A$4:$A2819,1)</f>
        <v>3</v>
      </c>
    </row>
    <row r="2820" customHeight="1" spans="1:2">
      <c r="A2820" s="53">
        <f t="shared" si="47"/>
        <v>0</v>
      </c>
      <c r="B2820" s="53">
        <f>COUNTIF($A$4:$A2820,1)</f>
        <v>3</v>
      </c>
    </row>
    <row r="2821" customHeight="1" spans="1:2">
      <c r="A2821" s="53">
        <f t="shared" ref="A2821:A2884" si="48">IF(AND(C2821=$I$2,D2821=$J$2),1,0)</f>
        <v>0</v>
      </c>
      <c r="B2821" s="53">
        <f>COUNTIF($A$4:$A2821,1)</f>
        <v>3</v>
      </c>
    </row>
    <row r="2822" customHeight="1" spans="1:2">
      <c r="A2822" s="53">
        <f t="shared" si="48"/>
        <v>0</v>
      </c>
      <c r="B2822" s="53">
        <f>COUNTIF($A$4:$A2822,1)</f>
        <v>3</v>
      </c>
    </row>
    <row r="2823" customHeight="1" spans="1:2">
      <c r="A2823" s="53">
        <f t="shared" si="48"/>
        <v>0</v>
      </c>
      <c r="B2823" s="53">
        <f>COUNTIF($A$4:$A2823,1)</f>
        <v>3</v>
      </c>
    </row>
    <row r="2824" customHeight="1" spans="1:2">
      <c r="A2824" s="53">
        <f t="shared" si="48"/>
        <v>0</v>
      </c>
      <c r="B2824" s="53">
        <f>COUNTIF($A$4:$A2824,1)</f>
        <v>3</v>
      </c>
    </row>
    <row r="2825" customHeight="1" spans="1:2">
      <c r="A2825" s="53">
        <f t="shared" si="48"/>
        <v>0</v>
      </c>
      <c r="B2825" s="53">
        <f>COUNTIF($A$4:$A2825,1)</f>
        <v>3</v>
      </c>
    </row>
    <row r="2826" customHeight="1" spans="1:2">
      <c r="A2826" s="53">
        <f t="shared" si="48"/>
        <v>0</v>
      </c>
      <c r="B2826" s="53">
        <f>COUNTIF($A$4:$A2826,1)</f>
        <v>3</v>
      </c>
    </row>
    <row r="2827" customHeight="1" spans="1:2">
      <c r="A2827" s="53">
        <f t="shared" si="48"/>
        <v>0</v>
      </c>
      <c r="B2827" s="53">
        <f>COUNTIF($A$4:$A2827,1)</f>
        <v>3</v>
      </c>
    </row>
    <row r="2828" customHeight="1" spans="1:2">
      <c r="A2828" s="53">
        <f t="shared" si="48"/>
        <v>0</v>
      </c>
      <c r="B2828" s="53">
        <f>COUNTIF($A$4:$A2828,1)</f>
        <v>3</v>
      </c>
    </row>
    <row r="2829" customHeight="1" spans="1:2">
      <c r="A2829" s="53">
        <f t="shared" si="48"/>
        <v>0</v>
      </c>
      <c r="B2829" s="53">
        <f>COUNTIF($A$4:$A2829,1)</f>
        <v>3</v>
      </c>
    </row>
    <row r="2830" customHeight="1" spans="1:2">
      <c r="A2830" s="53">
        <f t="shared" si="48"/>
        <v>0</v>
      </c>
      <c r="B2830" s="53">
        <f>COUNTIF($A$4:$A2830,1)</f>
        <v>3</v>
      </c>
    </row>
    <row r="2831" customHeight="1" spans="1:2">
      <c r="A2831" s="53">
        <f t="shared" si="48"/>
        <v>0</v>
      </c>
      <c r="B2831" s="53">
        <f>COUNTIF($A$4:$A2831,1)</f>
        <v>3</v>
      </c>
    </row>
    <row r="2832" customHeight="1" spans="1:2">
      <c r="A2832" s="53">
        <f t="shared" si="48"/>
        <v>0</v>
      </c>
      <c r="B2832" s="53">
        <f>COUNTIF($A$4:$A2832,1)</f>
        <v>3</v>
      </c>
    </row>
    <row r="2833" customHeight="1" spans="1:2">
      <c r="A2833" s="53">
        <f t="shared" si="48"/>
        <v>0</v>
      </c>
      <c r="B2833" s="53">
        <f>COUNTIF($A$4:$A2833,1)</f>
        <v>3</v>
      </c>
    </row>
    <row r="2834" customHeight="1" spans="1:2">
      <c r="A2834" s="53">
        <f t="shared" si="48"/>
        <v>0</v>
      </c>
      <c r="B2834" s="53">
        <f>COUNTIF($A$4:$A2834,1)</f>
        <v>3</v>
      </c>
    </row>
    <row r="2835" customHeight="1" spans="1:2">
      <c r="A2835" s="53">
        <f t="shared" si="48"/>
        <v>0</v>
      </c>
      <c r="B2835" s="53">
        <f>COUNTIF($A$4:$A2835,1)</f>
        <v>3</v>
      </c>
    </row>
    <row r="2836" customHeight="1" spans="1:2">
      <c r="A2836" s="53">
        <f t="shared" si="48"/>
        <v>0</v>
      </c>
      <c r="B2836" s="53">
        <f>COUNTIF($A$4:$A2836,1)</f>
        <v>3</v>
      </c>
    </row>
    <row r="2837" customHeight="1" spans="1:2">
      <c r="A2837" s="53">
        <f t="shared" si="48"/>
        <v>0</v>
      </c>
      <c r="B2837" s="53">
        <f>COUNTIF($A$4:$A2837,1)</f>
        <v>3</v>
      </c>
    </row>
    <row r="2838" customHeight="1" spans="1:2">
      <c r="A2838" s="53">
        <f t="shared" si="48"/>
        <v>0</v>
      </c>
      <c r="B2838" s="53">
        <f>COUNTIF($A$4:$A2838,1)</f>
        <v>3</v>
      </c>
    </row>
    <row r="2839" customHeight="1" spans="1:2">
      <c r="A2839" s="53">
        <f t="shared" si="48"/>
        <v>0</v>
      </c>
      <c r="B2839" s="53">
        <f>COUNTIF($A$4:$A2839,1)</f>
        <v>3</v>
      </c>
    </row>
    <row r="2840" customHeight="1" spans="1:2">
      <c r="A2840" s="53">
        <f t="shared" si="48"/>
        <v>0</v>
      </c>
      <c r="B2840" s="53">
        <f>COUNTIF($A$4:$A2840,1)</f>
        <v>3</v>
      </c>
    </row>
    <row r="2841" customHeight="1" spans="1:2">
      <c r="A2841" s="53">
        <f t="shared" si="48"/>
        <v>0</v>
      </c>
      <c r="B2841" s="53">
        <f>COUNTIF($A$4:$A2841,1)</f>
        <v>3</v>
      </c>
    </row>
    <row r="2842" customHeight="1" spans="1:2">
      <c r="A2842" s="53">
        <f t="shared" si="48"/>
        <v>0</v>
      </c>
      <c r="B2842" s="53">
        <f>COUNTIF($A$4:$A2842,1)</f>
        <v>3</v>
      </c>
    </row>
    <row r="2843" customHeight="1" spans="1:2">
      <c r="A2843" s="53">
        <f t="shared" si="48"/>
        <v>0</v>
      </c>
      <c r="B2843" s="53">
        <f>COUNTIF($A$4:$A2843,1)</f>
        <v>3</v>
      </c>
    </row>
    <row r="2844" customHeight="1" spans="1:2">
      <c r="A2844" s="53">
        <f t="shared" si="48"/>
        <v>0</v>
      </c>
      <c r="B2844" s="53">
        <f>COUNTIF($A$4:$A2844,1)</f>
        <v>3</v>
      </c>
    </row>
    <row r="2845" customHeight="1" spans="1:2">
      <c r="A2845" s="53">
        <f t="shared" si="48"/>
        <v>0</v>
      </c>
      <c r="B2845" s="53">
        <f>COUNTIF($A$4:$A2845,1)</f>
        <v>3</v>
      </c>
    </row>
    <row r="2846" customHeight="1" spans="1:2">
      <c r="A2846" s="53">
        <f t="shared" si="48"/>
        <v>0</v>
      </c>
      <c r="B2846" s="53">
        <f>COUNTIF($A$4:$A2846,1)</f>
        <v>3</v>
      </c>
    </row>
    <row r="2847" customHeight="1" spans="1:2">
      <c r="A2847" s="53">
        <f t="shared" si="48"/>
        <v>0</v>
      </c>
      <c r="B2847" s="53">
        <f>COUNTIF($A$4:$A2847,1)</f>
        <v>3</v>
      </c>
    </row>
    <row r="2848" customHeight="1" spans="1:2">
      <c r="A2848" s="53">
        <f t="shared" si="48"/>
        <v>0</v>
      </c>
      <c r="B2848" s="53">
        <f>COUNTIF($A$4:$A2848,1)</f>
        <v>3</v>
      </c>
    </row>
    <row r="2849" customHeight="1" spans="1:2">
      <c r="A2849" s="53">
        <f t="shared" si="48"/>
        <v>0</v>
      </c>
      <c r="B2849" s="53">
        <f>COUNTIF($A$4:$A2849,1)</f>
        <v>3</v>
      </c>
    </row>
    <row r="2850" customHeight="1" spans="1:2">
      <c r="A2850" s="53">
        <f t="shared" si="48"/>
        <v>0</v>
      </c>
      <c r="B2850" s="53">
        <f>COUNTIF($A$4:$A2850,1)</f>
        <v>3</v>
      </c>
    </row>
    <row r="2851" customHeight="1" spans="1:2">
      <c r="A2851" s="53">
        <f t="shared" si="48"/>
        <v>0</v>
      </c>
      <c r="B2851" s="53">
        <f>COUNTIF($A$4:$A2851,1)</f>
        <v>3</v>
      </c>
    </row>
    <row r="2852" customHeight="1" spans="1:2">
      <c r="A2852" s="53">
        <f t="shared" si="48"/>
        <v>0</v>
      </c>
      <c r="B2852" s="53">
        <f>COUNTIF($A$4:$A2852,1)</f>
        <v>3</v>
      </c>
    </row>
    <row r="2853" customHeight="1" spans="1:2">
      <c r="A2853" s="53">
        <f t="shared" si="48"/>
        <v>0</v>
      </c>
      <c r="B2853" s="53">
        <f>COUNTIF($A$4:$A2853,1)</f>
        <v>3</v>
      </c>
    </row>
    <row r="2854" customHeight="1" spans="1:2">
      <c r="A2854" s="53">
        <f t="shared" si="48"/>
        <v>0</v>
      </c>
      <c r="B2854" s="53">
        <f>COUNTIF($A$4:$A2854,1)</f>
        <v>3</v>
      </c>
    </row>
    <row r="2855" customHeight="1" spans="1:2">
      <c r="A2855" s="53">
        <f t="shared" si="48"/>
        <v>0</v>
      </c>
      <c r="B2855" s="53">
        <f>COUNTIF($A$4:$A2855,1)</f>
        <v>3</v>
      </c>
    </row>
    <row r="2856" customHeight="1" spans="1:2">
      <c r="A2856" s="53">
        <f t="shared" si="48"/>
        <v>0</v>
      </c>
      <c r="B2856" s="53">
        <f>COUNTIF($A$4:$A2856,1)</f>
        <v>3</v>
      </c>
    </row>
    <row r="2857" customHeight="1" spans="1:2">
      <c r="A2857" s="53">
        <f t="shared" si="48"/>
        <v>0</v>
      </c>
      <c r="B2857" s="53">
        <f>COUNTIF($A$4:$A2857,1)</f>
        <v>3</v>
      </c>
    </row>
    <row r="2858" customHeight="1" spans="1:2">
      <c r="A2858" s="53">
        <f t="shared" si="48"/>
        <v>0</v>
      </c>
      <c r="B2858" s="53">
        <f>COUNTIF($A$4:$A2858,1)</f>
        <v>3</v>
      </c>
    </row>
    <row r="2859" customHeight="1" spans="1:2">
      <c r="A2859" s="53">
        <f t="shared" si="48"/>
        <v>0</v>
      </c>
      <c r="B2859" s="53">
        <f>COUNTIF($A$4:$A2859,1)</f>
        <v>3</v>
      </c>
    </row>
    <row r="2860" customHeight="1" spans="1:2">
      <c r="A2860" s="53">
        <f t="shared" si="48"/>
        <v>0</v>
      </c>
      <c r="B2860" s="53">
        <f>COUNTIF($A$4:$A2860,1)</f>
        <v>3</v>
      </c>
    </row>
    <row r="2861" customHeight="1" spans="1:2">
      <c r="A2861" s="53">
        <f t="shared" si="48"/>
        <v>0</v>
      </c>
      <c r="B2861" s="53">
        <f>COUNTIF($A$4:$A2861,1)</f>
        <v>3</v>
      </c>
    </row>
    <row r="2862" customHeight="1" spans="1:2">
      <c r="A2862" s="53">
        <f t="shared" si="48"/>
        <v>0</v>
      </c>
      <c r="B2862" s="53">
        <f>COUNTIF($A$4:$A2862,1)</f>
        <v>3</v>
      </c>
    </row>
    <row r="2863" customHeight="1" spans="1:2">
      <c r="A2863" s="53">
        <f t="shared" si="48"/>
        <v>0</v>
      </c>
      <c r="B2863" s="53">
        <f>COUNTIF($A$4:$A2863,1)</f>
        <v>3</v>
      </c>
    </row>
    <row r="2864" customHeight="1" spans="1:2">
      <c r="A2864" s="53">
        <f t="shared" si="48"/>
        <v>0</v>
      </c>
      <c r="B2864" s="53">
        <f>COUNTIF($A$4:$A2864,1)</f>
        <v>3</v>
      </c>
    </row>
    <row r="2865" customHeight="1" spans="1:2">
      <c r="A2865" s="53">
        <f t="shared" si="48"/>
        <v>0</v>
      </c>
      <c r="B2865" s="53">
        <f>COUNTIF($A$4:$A2865,1)</f>
        <v>3</v>
      </c>
    </row>
    <row r="2866" customHeight="1" spans="1:2">
      <c r="A2866" s="53">
        <f t="shared" si="48"/>
        <v>0</v>
      </c>
      <c r="B2866" s="53">
        <f>COUNTIF($A$4:$A2866,1)</f>
        <v>3</v>
      </c>
    </row>
    <row r="2867" customHeight="1" spans="1:2">
      <c r="A2867" s="53">
        <f t="shared" si="48"/>
        <v>0</v>
      </c>
      <c r="B2867" s="53">
        <f>COUNTIF($A$4:$A2867,1)</f>
        <v>3</v>
      </c>
    </row>
    <row r="2868" customHeight="1" spans="1:2">
      <c r="A2868" s="53">
        <f t="shared" si="48"/>
        <v>0</v>
      </c>
      <c r="B2868" s="53">
        <f>COUNTIF($A$4:$A2868,1)</f>
        <v>3</v>
      </c>
    </row>
    <row r="2869" customHeight="1" spans="1:2">
      <c r="A2869" s="53">
        <f t="shared" si="48"/>
        <v>0</v>
      </c>
      <c r="B2869" s="53">
        <f>COUNTIF($A$4:$A2869,1)</f>
        <v>3</v>
      </c>
    </row>
    <row r="2870" customHeight="1" spans="1:2">
      <c r="A2870" s="53">
        <f t="shared" si="48"/>
        <v>0</v>
      </c>
      <c r="B2870" s="53">
        <f>COUNTIF($A$4:$A2870,1)</f>
        <v>3</v>
      </c>
    </row>
    <row r="2871" customHeight="1" spans="1:2">
      <c r="A2871" s="53">
        <f t="shared" si="48"/>
        <v>0</v>
      </c>
      <c r="B2871" s="53">
        <f>COUNTIF($A$4:$A2871,1)</f>
        <v>3</v>
      </c>
    </row>
    <row r="2872" customHeight="1" spans="1:2">
      <c r="A2872" s="53">
        <f t="shared" si="48"/>
        <v>0</v>
      </c>
      <c r="B2872" s="53">
        <f>COUNTIF($A$4:$A2872,1)</f>
        <v>3</v>
      </c>
    </row>
    <row r="2873" customHeight="1" spans="1:2">
      <c r="A2873" s="53">
        <f t="shared" si="48"/>
        <v>0</v>
      </c>
      <c r="B2873" s="53">
        <f>COUNTIF($A$4:$A2873,1)</f>
        <v>3</v>
      </c>
    </row>
    <row r="2874" customHeight="1" spans="1:2">
      <c r="A2874" s="53">
        <f t="shared" si="48"/>
        <v>0</v>
      </c>
      <c r="B2874" s="53">
        <f>COUNTIF($A$4:$A2874,1)</f>
        <v>3</v>
      </c>
    </row>
    <row r="2875" customHeight="1" spans="1:2">
      <c r="A2875" s="53">
        <f t="shared" si="48"/>
        <v>0</v>
      </c>
      <c r="B2875" s="53">
        <f>COUNTIF($A$4:$A2875,1)</f>
        <v>3</v>
      </c>
    </row>
    <row r="2876" customHeight="1" spans="1:2">
      <c r="A2876" s="53">
        <f t="shared" si="48"/>
        <v>0</v>
      </c>
      <c r="B2876" s="53">
        <f>COUNTIF($A$4:$A2876,1)</f>
        <v>3</v>
      </c>
    </row>
    <row r="2877" customHeight="1" spans="1:2">
      <c r="A2877" s="53">
        <f t="shared" si="48"/>
        <v>0</v>
      </c>
      <c r="B2877" s="53">
        <f>COUNTIF($A$4:$A2877,1)</f>
        <v>3</v>
      </c>
    </row>
    <row r="2878" customHeight="1" spans="1:2">
      <c r="A2878" s="53">
        <f t="shared" si="48"/>
        <v>0</v>
      </c>
      <c r="B2878" s="53">
        <f>COUNTIF($A$4:$A2878,1)</f>
        <v>3</v>
      </c>
    </row>
    <row r="2879" customHeight="1" spans="1:2">
      <c r="A2879" s="53">
        <f t="shared" si="48"/>
        <v>0</v>
      </c>
      <c r="B2879" s="53">
        <f>COUNTIF($A$4:$A2879,1)</f>
        <v>3</v>
      </c>
    </row>
    <row r="2880" customHeight="1" spans="1:2">
      <c r="A2880" s="53">
        <f t="shared" si="48"/>
        <v>0</v>
      </c>
      <c r="B2880" s="53">
        <f>COUNTIF($A$4:$A2880,1)</f>
        <v>3</v>
      </c>
    </row>
    <row r="2881" customHeight="1" spans="1:2">
      <c r="A2881" s="53">
        <f t="shared" si="48"/>
        <v>0</v>
      </c>
      <c r="B2881" s="53">
        <f>COUNTIF($A$4:$A2881,1)</f>
        <v>3</v>
      </c>
    </row>
    <row r="2882" customHeight="1" spans="1:2">
      <c r="A2882" s="53">
        <f t="shared" si="48"/>
        <v>0</v>
      </c>
      <c r="B2882" s="53">
        <f>COUNTIF($A$4:$A2882,1)</f>
        <v>3</v>
      </c>
    </row>
    <row r="2883" customHeight="1" spans="1:2">
      <c r="A2883" s="53">
        <f t="shared" si="48"/>
        <v>0</v>
      </c>
      <c r="B2883" s="53">
        <f>COUNTIF($A$4:$A2883,1)</f>
        <v>3</v>
      </c>
    </row>
    <row r="2884" customHeight="1" spans="1:2">
      <c r="A2884" s="53">
        <f t="shared" si="48"/>
        <v>0</v>
      </c>
      <c r="B2884" s="53">
        <f>COUNTIF($A$4:$A2884,1)</f>
        <v>3</v>
      </c>
    </row>
    <row r="2885" customHeight="1" spans="1:2">
      <c r="A2885" s="53">
        <f t="shared" ref="A2885:A2948" si="49">IF(AND(C2885=$I$2,D2885=$J$2),1,0)</f>
        <v>0</v>
      </c>
      <c r="B2885" s="53">
        <f>COUNTIF($A$4:$A2885,1)</f>
        <v>3</v>
      </c>
    </row>
    <row r="2886" customHeight="1" spans="1:2">
      <c r="A2886" s="53">
        <f t="shared" si="49"/>
        <v>0</v>
      </c>
      <c r="B2886" s="53">
        <f>COUNTIF($A$4:$A2886,1)</f>
        <v>3</v>
      </c>
    </row>
    <row r="2887" customHeight="1" spans="1:2">
      <c r="A2887" s="53">
        <f t="shared" si="49"/>
        <v>0</v>
      </c>
      <c r="B2887" s="53">
        <f>COUNTIF($A$4:$A2887,1)</f>
        <v>3</v>
      </c>
    </row>
    <row r="2888" customHeight="1" spans="1:2">
      <c r="A2888" s="53">
        <f t="shared" si="49"/>
        <v>0</v>
      </c>
      <c r="B2888" s="53">
        <f>COUNTIF($A$4:$A2888,1)</f>
        <v>3</v>
      </c>
    </row>
    <row r="2889" customHeight="1" spans="1:2">
      <c r="A2889" s="53">
        <f t="shared" si="49"/>
        <v>0</v>
      </c>
      <c r="B2889" s="53">
        <f>COUNTIF($A$4:$A2889,1)</f>
        <v>3</v>
      </c>
    </row>
    <row r="2890" customHeight="1" spans="1:2">
      <c r="A2890" s="53">
        <f t="shared" si="49"/>
        <v>0</v>
      </c>
      <c r="B2890" s="53">
        <f>COUNTIF($A$4:$A2890,1)</f>
        <v>3</v>
      </c>
    </row>
    <row r="2891" customHeight="1" spans="1:2">
      <c r="A2891" s="53">
        <f t="shared" si="49"/>
        <v>0</v>
      </c>
      <c r="B2891" s="53">
        <f>COUNTIF($A$4:$A2891,1)</f>
        <v>3</v>
      </c>
    </row>
    <row r="2892" customHeight="1" spans="1:2">
      <c r="A2892" s="53">
        <f t="shared" si="49"/>
        <v>0</v>
      </c>
      <c r="B2892" s="53">
        <f>COUNTIF($A$4:$A2892,1)</f>
        <v>3</v>
      </c>
    </row>
    <row r="2893" customHeight="1" spans="1:2">
      <c r="A2893" s="53">
        <f t="shared" si="49"/>
        <v>0</v>
      </c>
      <c r="B2893" s="53">
        <f>COUNTIF($A$4:$A2893,1)</f>
        <v>3</v>
      </c>
    </row>
    <row r="2894" customHeight="1" spans="1:2">
      <c r="A2894" s="53">
        <f t="shared" si="49"/>
        <v>0</v>
      </c>
      <c r="B2894" s="53">
        <f>COUNTIF($A$4:$A2894,1)</f>
        <v>3</v>
      </c>
    </row>
    <row r="2895" customHeight="1" spans="1:2">
      <c r="A2895" s="53">
        <f t="shared" si="49"/>
        <v>0</v>
      </c>
      <c r="B2895" s="53">
        <f>COUNTIF($A$4:$A2895,1)</f>
        <v>3</v>
      </c>
    </row>
    <row r="2896" customHeight="1" spans="1:2">
      <c r="A2896" s="53">
        <f t="shared" si="49"/>
        <v>0</v>
      </c>
      <c r="B2896" s="53">
        <f>COUNTIF($A$4:$A2896,1)</f>
        <v>3</v>
      </c>
    </row>
    <row r="2897" customHeight="1" spans="1:2">
      <c r="A2897" s="53">
        <f t="shared" si="49"/>
        <v>0</v>
      </c>
      <c r="B2897" s="53">
        <f>COUNTIF($A$4:$A2897,1)</f>
        <v>3</v>
      </c>
    </row>
    <row r="2898" customHeight="1" spans="1:2">
      <c r="A2898" s="53">
        <f t="shared" si="49"/>
        <v>0</v>
      </c>
      <c r="B2898" s="53">
        <f>COUNTIF($A$4:$A2898,1)</f>
        <v>3</v>
      </c>
    </row>
    <row r="2899" customHeight="1" spans="1:2">
      <c r="A2899" s="53">
        <f t="shared" si="49"/>
        <v>0</v>
      </c>
      <c r="B2899" s="53">
        <f>COUNTIF($A$4:$A2899,1)</f>
        <v>3</v>
      </c>
    </row>
    <row r="2900" customHeight="1" spans="1:2">
      <c r="A2900" s="53">
        <f t="shared" si="49"/>
        <v>0</v>
      </c>
      <c r="B2900" s="53">
        <f>COUNTIF($A$4:$A2900,1)</f>
        <v>3</v>
      </c>
    </row>
    <row r="2901" customHeight="1" spans="1:2">
      <c r="A2901" s="53">
        <f t="shared" si="49"/>
        <v>0</v>
      </c>
      <c r="B2901" s="53">
        <f>COUNTIF($A$4:$A2901,1)</f>
        <v>3</v>
      </c>
    </row>
    <row r="2902" customHeight="1" spans="1:2">
      <c r="A2902" s="53">
        <f t="shared" si="49"/>
        <v>0</v>
      </c>
      <c r="B2902" s="53">
        <f>COUNTIF($A$4:$A2902,1)</f>
        <v>3</v>
      </c>
    </row>
    <row r="2903" customHeight="1" spans="1:2">
      <c r="A2903" s="53">
        <f t="shared" si="49"/>
        <v>0</v>
      </c>
      <c r="B2903" s="53">
        <f>COUNTIF($A$4:$A2903,1)</f>
        <v>3</v>
      </c>
    </row>
    <row r="2904" customHeight="1" spans="1:2">
      <c r="A2904" s="53">
        <f t="shared" si="49"/>
        <v>0</v>
      </c>
      <c r="B2904" s="53">
        <f>COUNTIF($A$4:$A2904,1)</f>
        <v>3</v>
      </c>
    </row>
    <row r="2905" customHeight="1" spans="1:2">
      <c r="A2905" s="53">
        <f t="shared" si="49"/>
        <v>0</v>
      </c>
      <c r="B2905" s="53">
        <f>COUNTIF($A$4:$A2905,1)</f>
        <v>3</v>
      </c>
    </row>
    <row r="2906" customHeight="1" spans="1:2">
      <c r="A2906" s="53">
        <f t="shared" si="49"/>
        <v>0</v>
      </c>
      <c r="B2906" s="53">
        <f>COUNTIF($A$4:$A2906,1)</f>
        <v>3</v>
      </c>
    </row>
    <row r="2907" customHeight="1" spans="1:2">
      <c r="A2907" s="53">
        <f t="shared" si="49"/>
        <v>0</v>
      </c>
      <c r="B2907" s="53">
        <f>COUNTIF($A$4:$A2907,1)</f>
        <v>3</v>
      </c>
    </row>
    <row r="2908" customHeight="1" spans="1:2">
      <c r="A2908" s="53">
        <f t="shared" si="49"/>
        <v>0</v>
      </c>
      <c r="B2908" s="53">
        <f>COUNTIF($A$4:$A2908,1)</f>
        <v>3</v>
      </c>
    </row>
    <row r="2909" customHeight="1" spans="1:2">
      <c r="A2909" s="53">
        <f t="shared" si="49"/>
        <v>0</v>
      </c>
      <c r="B2909" s="53">
        <f>COUNTIF($A$4:$A2909,1)</f>
        <v>3</v>
      </c>
    </row>
    <row r="2910" customHeight="1" spans="1:2">
      <c r="A2910" s="53">
        <f t="shared" si="49"/>
        <v>0</v>
      </c>
      <c r="B2910" s="53">
        <f>COUNTIF($A$4:$A2910,1)</f>
        <v>3</v>
      </c>
    </row>
    <row r="2911" customHeight="1" spans="1:2">
      <c r="A2911" s="53">
        <f t="shared" si="49"/>
        <v>0</v>
      </c>
      <c r="B2911" s="53">
        <f>COUNTIF($A$4:$A2911,1)</f>
        <v>3</v>
      </c>
    </row>
    <row r="2912" customHeight="1" spans="1:2">
      <c r="A2912" s="53">
        <f t="shared" si="49"/>
        <v>0</v>
      </c>
      <c r="B2912" s="53">
        <f>COUNTIF($A$4:$A2912,1)</f>
        <v>3</v>
      </c>
    </row>
    <row r="2913" customHeight="1" spans="1:2">
      <c r="A2913" s="53">
        <f t="shared" si="49"/>
        <v>0</v>
      </c>
      <c r="B2913" s="53">
        <f>COUNTIF($A$4:$A2913,1)</f>
        <v>3</v>
      </c>
    </row>
    <row r="2914" customHeight="1" spans="1:2">
      <c r="A2914" s="53">
        <f t="shared" si="49"/>
        <v>0</v>
      </c>
      <c r="B2914" s="53">
        <f>COUNTIF($A$4:$A2914,1)</f>
        <v>3</v>
      </c>
    </row>
    <row r="2915" customHeight="1" spans="1:2">
      <c r="A2915" s="53">
        <f t="shared" si="49"/>
        <v>0</v>
      </c>
      <c r="B2915" s="53">
        <f>COUNTIF($A$4:$A2915,1)</f>
        <v>3</v>
      </c>
    </row>
    <row r="2916" customHeight="1" spans="1:2">
      <c r="A2916" s="53">
        <f t="shared" si="49"/>
        <v>0</v>
      </c>
      <c r="B2916" s="53">
        <f>COUNTIF($A$4:$A2916,1)</f>
        <v>3</v>
      </c>
    </row>
    <row r="2917" customHeight="1" spans="1:2">
      <c r="A2917" s="53">
        <f t="shared" si="49"/>
        <v>0</v>
      </c>
      <c r="B2917" s="53">
        <f>COUNTIF($A$4:$A2917,1)</f>
        <v>3</v>
      </c>
    </row>
    <row r="2918" customHeight="1" spans="1:2">
      <c r="A2918" s="53">
        <f t="shared" si="49"/>
        <v>0</v>
      </c>
      <c r="B2918" s="53">
        <f>COUNTIF($A$4:$A2918,1)</f>
        <v>3</v>
      </c>
    </row>
    <row r="2919" customHeight="1" spans="1:2">
      <c r="A2919" s="53">
        <f t="shared" si="49"/>
        <v>0</v>
      </c>
      <c r="B2919" s="53">
        <f>COUNTIF($A$4:$A2919,1)</f>
        <v>3</v>
      </c>
    </row>
    <row r="2920" customHeight="1" spans="1:2">
      <c r="A2920" s="53">
        <f t="shared" si="49"/>
        <v>0</v>
      </c>
      <c r="B2920" s="53">
        <f>COUNTIF($A$4:$A2920,1)</f>
        <v>3</v>
      </c>
    </row>
    <row r="2921" customHeight="1" spans="1:2">
      <c r="A2921" s="53">
        <f t="shared" si="49"/>
        <v>0</v>
      </c>
      <c r="B2921" s="53">
        <f>COUNTIF($A$4:$A2921,1)</f>
        <v>3</v>
      </c>
    </row>
    <row r="2922" customHeight="1" spans="1:2">
      <c r="A2922" s="53">
        <f t="shared" si="49"/>
        <v>0</v>
      </c>
      <c r="B2922" s="53">
        <f>COUNTIF($A$4:$A2922,1)</f>
        <v>3</v>
      </c>
    </row>
    <row r="2923" customHeight="1" spans="1:2">
      <c r="A2923" s="53">
        <f t="shared" si="49"/>
        <v>0</v>
      </c>
      <c r="B2923" s="53">
        <f>COUNTIF($A$4:$A2923,1)</f>
        <v>3</v>
      </c>
    </row>
    <row r="2924" customHeight="1" spans="1:2">
      <c r="A2924" s="53">
        <f t="shared" si="49"/>
        <v>0</v>
      </c>
      <c r="B2924" s="53">
        <f>COUNTIF($A$4:$A2924,1)</f>
        <v>3</v>
      </c>
    </row>
    <row r="2925" customHeight="1" spans="1:2">
      <c r="A2925" s="53">
        <f t="shared" si="49"/>
        <v>0</v>
      </c>
      <c r="B2925" s="53">
        <f>COUNTIF($A$4:$A2925,1)</f>
        <v>3</v>
      </c>
    </row>
    <row r="2926" customHeight="1" spans="1:2">
      <c r="A2926" s="53">
        <f t="shared" si="49"/>
        <v>0</v>
      </c>
      <c r="B2926" s="53">
        <f>COUNTIF($A$4:$A2926,1)</f>
        <v>3</v>
      </c>
    </row>
    <row r="2927" customHeight="1" spans="1:2">
      <c r="A2927" s="53">
        <f t="shared" si="49"/>
        <v>0</v>
      </c>
      <c r="B2927" s="53">
        <f>COUNTIF($A$4:$A2927,1)</f>
        <v>3</v>
      </c>
    </row>
    <row r="2928" customHeight="1" spans="1:2">
      <c r="A2928" s="53">
        <f t="shared" si="49"/>
        <v>0</v>
      </c>
      <c r="B2928" s="53">
        <f>COUNTIF($A$4:$A2928,1)</f>
        <v>3</v>
      </c>
    </row>
    <row r="2929" customHeight="1" spans="1:2">
      <c r="A2929" s="53">
        <f t="shared" si="49"/>
        <v>0</v>
      </c>
      <c r="B2929" s="53">
        <f>COUNTIF($A$4:$A2929,1)</f>
        <v>3</v>
      </c>
    </row>
    <row r="2930" customHeight="1" spans="1:2">
      <c r="A2930" s="53">
        <f t="shared" si="49"/>
        <v>0</v>
      </c>
      <c r="B2930" s="53">
        <f>COUNTIF($A$4:$A2930,1)</f>
        <v>3</v>
      </c>
    </row>
    <row r="2931" customHeight="1" spans="1:2">
      <c r="A2931" s="53">
        <f t="shared" si="49"/>
        <v>0</v>
      </c>
      <c r="B2931" s="53">
        <f>COUNTIF($A$4:$A2931,1)</f>
        <v>3</v>
      </c>
    </row>
    <row r="2932" customHeight="1" spans="1:2">
      <c r="A2932" s="53">
        <f t="shared" si="49"/>
        <v>0</v>
      </c>
      <c r="B2932" s="53">
        <f>COUNTIF($A$4:$A2932,1)</f>
        <v>3</v>
      </c>
    </row>
    <row r="2933" customHeight="1" spans="1:2">
      <c r="A2933" s="53">
        <f t="shared" si="49"/>
        <v>0</v>
      </c>
      <c r="B2933" s="53">
        <f>COUNTIF($A$4:$A2933,1)</f>
        <v>3</v>
      </c>
    </row>
    <row r="2934" customHeight="1" spans="1:2">
      <c r="A2934" s="53">
        <f t="shared" si="49"/>
        <v>0</v>
      </c>
      <c r="B2934" s="53">
        <f>COUNTIF($A$4:$A2934,1)</f>
        <v>3</v>
      </c>
    </row>
    <row r="2935" customHeight="1" spans="1:2">
      <c r="A2935" s="53">
        <f t="shared" si="49"/>
        <v>0</v>
      </c>
      <c r="B2935" s="53">
        <f>COUNTIF($A$4:$A2935,1)</f>
        <v>3</v>
      </c>
    </row>
    <row r="2936" customHeight="1" spans="1:2">
      <c r="A2936" s="53">
        <f t="shared" si="49"/>
        <v>0</v>
      </c>
      <c r="B2936" s="53">
        <f>COUNTIF($A$4:$A2936,1)</f>
        <v>3</v>
      </c>
    </row>
    <row r="2937" customHeight="1" spans="1:2">
      <c r="A2937" s="53">
        <f t="shared" si="49"/>
        <v>0</v>
      </c>
      <c r="B2937" s="53">
        <f>COUNTIF($A$4:$A2937,1)</f>
        <v>3</v>
      </c>
    </row>
    <row r="2938" customHeight="1" spans="1:2">
      <c r="A2938" s="53">
        <f t="shared" si="49"/>
        <v>0</v>
      </c>
      <c r="B2938" s="53">
        <f>COUNTIF($A$4:$A2938,1)</f>
        <v>3</v>
      </c>
    </row>
    <row r="2939" customHeight="1" spans="1:2">
      <c r="A2939" s="53">
        <f t="shared" si="49"/>
        <v>0</v>
      </c>
      <c r="B2939" s="53">
        <f>COUNTIF($A$4:$A2939,1)</f>
        <v>3</v>
      </c>
    </row>
    <row r="2940" customHeight="1" spans="1:2">
      <c r="A2940" s="53">
        <f t="shared" si="49"/>
        <v>0</v>
      </c>
      <c r="B2940" s="53">
        <f>COUNTIF($A$4:$A2940,1)</f>
        <v>3</v>
      </c>
    </row>
    <row r="2941" customHeight="1" spans="1:2">
      <c r="A2941" s="53">
        <f t="shared" si="49"/>
        <v>0</v>
      </c>
      <c r="B2941" s="53">
        <f>COUNTIF($A$4:$A2941,1)</f>
        <v>3</v>
      </c>
    </row>
    <row r="2942" customHeight="1" spans="1:2">
      <c r="A2942" s="53">
        <f t="shared" si="49"/>
        <v>0</v>
      </c>
      <c r="B2942" s="53">
        <f>COUNTIF($A$4:$A2942,1)</f>
        <v>3</v>
      </c>
    </row>
    <row r="2943" customHeight="1" spans="1:2">
      <c r="A2943" s="53">
        <f t="shared" si="49"/>
        <v>0</v>
      </c>
      <c r="B2943" s="53">
        <f>COUNTIF($A$4:$A2943,1)</f>
        <v>3</v>
      </c>
    </row>
    <row r="2944" customHeight="1" spans="1:2">
      <c r="A2944" s="53">
        <f t="shared" si="49"/>
        <v>0</v>
      </c>
      <c r="B2944" s="53">
        <f>COUNTIF($A$4:$A2944,1)</f>
        <v>3</v>
      </c>
    </row>
    <row r="2945" customHeight="1" spans="1:2">
      <c r="A2945" s="53">
        <f t="shared" si="49"/>
        <v>0</v>
      </c>
      <c r="B2945" s="53">
        <f>COUNTIF($A$4:$A2945,1)</f>
        <v>3</v>
      </c>
    </row>
    <row r="2946" customHeight="1" spans="1:2">
      <c r="A2946" s="53">
        <f t="shared" si="49"/>
        <v>0</v>
      </c>
      <c r="B2946" s="53">
        <f>COUNTIF($A$4:$A2946,1)</f>
        <v>3</v>
      </c>
    </row>
    <row r="2947" customHeight="1" spans="1:2">
      <c r="A2947" s="53">
        <f t="shared" si="49"/>
        <v>0</v>
      </c>
      <c r="B2947" s="53">
        <f>COUNTIF($A$4:$A2947,1)</f>
        <v>3</v>
      </c>
    </row>
    <row r="2948" customHeight="1" spans="1:2">
      <c r="A2948" s="53">
        <f t="shared" si="49"/>
        <v>0</v>
      </c>
      <c r="B2948" s="53">
        <f>COUNTIF($A$4:$A2948,1)</f>
        <v>3</v>
      </c>
    </row>
    <row r="2949" customHeight="1" spans="1:2">
      <c r="A2949" s="53">
        <f t="shared" ref="A2949:A3012" si="50">IF(AND(C2949=$I$2,D2949=$J$2),1,0)</f>
        <v>0</v>
      </c>
      <c r="B2949" s="53">
        <f>COUNTIF($A$4:$A2949,1)</f>
        <v>3</v>
      </c>
    </row>
    <row r="2950" customHeight="1" spans="1:2">
      <c r="A2950" s="53">
        <f t="shared" si="50"/>
        <v>0</v>
      </c>
      <c r="B2950" s="53">
        <f>COUNTIF($A$4:$A2950,1)</f>
        <v>3</v>
      </c>
    </row>
    <row r="2951" customHeight="1" spans="1:2">
      <c r="A2951" s="53">
        <f t="shared" si="50"/>
        <v>0</v>
      </c>
      <c r="B2951" s="53">
        <f>COUNTIF($A$4:$A2951,1)</f>
        <v>3</v>
      </c>
    </row>
    <row r="2952" customHeight="1" spans="1:2">
      <c r="A2952" s="53">
        <f t="shared" si="50"/>
        <v>0</v>
      </c>
      <c r="B2952" s="53">
        <f>COUNTIF($A$4:$A2952,1)</f>
        <v>3</v>
      </c>
    </row>
    <row r="2953" customHeight="1" spans="1:2">
      <c r="A2953" s="53">
        <f t="shared" si="50"/>
        <v>0</v>
      </c>
      <c r="B2953" s="53">
        <f>COUNTIF($A$4:$A2953,1)</f>
        <v>3</v>
      </c>
    </row>
    <row r="2954" customHeight="1" spans="1:2">
      <c r="A2954" s="53">
        <f t="shared" si="50"/>
        <v>0</v>
      </c>
      <c r="B2954" s="53">
        <f>COUNTIF($A$4:$A2954,1)</f>
        <v>3</v>
      </c>
    </row>
    <row r="2955" customHeight="1" spans="1:2">
      <c r="A2955" s="53">
        <f t="shared" si="50"/>
        <v>0</v>
      </c>
      <c r="B2955" s="53">
        <f>COUNTIF($A$4:$A2955,1)</f>
        <v>3</v>
      </c>
    </row>
    <row r="2956" customHeight="1" spans="1:2">
      <c r="A2956" s="53">
        <f t="shared" si="50"/>
        <v>0</v>
      </c>
      <c r="B2956" s="53">
        <f>COUNTIF($A$4:$A2956,1)</f>
        <v>3</v>
      </c>
    </row>
    <row r="2957" customHeight="1" spans="1:2">
      <c r="A2957" s="53">
        <f t="shared" si="50"/>
        <v>0</v>
      </c>
      <c r="B2957" s="53">
        <f>COUNTIF($A$4:$A2957,1)</f>
        <v>3</v>
      </c>
    </row>
    <row r="2958" customHeight="1" spans="1:2">
      <c r="A2958" s="53">
        <f t="shared" si="50"/>
        <v>0</v>
      </c>
      <c r="B2958" s="53">
        <f>COUNTIF($A$4:$A2958,1)</f>
        <v>3</v>
      </c>
    </row>
    <row r="2959" customHeight="1" spans="1:2">
      <c r="A2959" s="53">
        <f t="shared" si="50"/>
        <v>0</v>
      </c>
      <c r="B2959" s="53">
        <f>COUNTIF($A$4:$A2959,1)</f>
        <v>3</v>
      </c>
    </row>
    <row r="2960" customHeight="1" spans="1:2">
      <c r="A2960" s="53">
        <f t="shared" si="50"/>
        <v>0</v>
      </c>
      <c r="B2960" s="53">
        <f>COUNTIF($A$4:$A2960,1)</f>
        <v>3</v>
      </c>
    </row>
    <row r="2961" customHeight="1" spans="1:2">
      <c r="A2961" s="53">
        <f t="shared" si="50"/>
        <v>0</v>
      </c>
      <c r="B2961" s="53">
        <f>COUNTIF($A$4:$A2961,1)</f>
        <v>3</v>
      </c>
    </row>
    <row r="2962" customHeight="1" spans="1:2">
      <c r="A2962" s="53">
        <f t="shared" si="50"/>
        <v>0</v>
      </c>
      <c r="B2962" s="53">
        <f>COUNTIF($A$4:$A2962,1)</f>
        <v>3</v>
      </c>
    </row>
    <row r="2963" customHeight="1" spans="1:2">
      <c r="A2963" s="53">
        <f t="shared" si="50"/>
        <v>0</v>
      </c>
      <c r="B2963" s="53">
        <f>COUNTIF($A$4:$A2963,1)</f>
        <v>3</v>
      </c>
    </row>
    <row r="2964" customHeight="1" spans="1:2">
      <c r="A2964" s="53">
        <f t="shared" si="50"/>
        <v>0</v>
      </c>
      <c r="B2964" s="53">
        <f>COUNTIF($A$4:$A2964,1)</f>
        <v>3</v>
      </c>
    </row>
    <row r="2965" customHeight="1" spans="1:2">
      <c r="A2965" s="53">
        <f t="shared" si="50"/>
        <v>0</v>
      </c>
      <c r="B2965" s="53">
        <f>COUNTIF($A$4:$A2965,1)</f>
        <v>3</v>
      </c>
    </row>
    <row r="2966" customHeight="1" spans="1:2">
      <c r="A2966" s="53">
        <f t="shared" si="50"/>
        <v>0</v>
      </c>
      <c r="B2966" s="53">
        <f>COUNTIF($A$4:$A2966,1)</f>
        <v>3</v>
      </c>
    </row>
    <row r="2967" customHeight="1" spans="1:2">
      <c r="A2967" s="53">
        <f t="shared" si="50"/>
        <v>0</v>
      </c>
      <c r="B2967" s="53">
        <f>COUNTIF($A$4:$A2967,1)</f>
        <v>3</v>
      </c>
    </row>
    <row r="2968" customHeight="1" spans="1:2">
      <c r="A2968" s="53">
        <f t="shared" si="50"/>
        <v>0</v>
      </c>
      <c r="B2968" s="53">
        <f>COUNTIF($A$4:$A2968,1)</f>
        <v>3</v>
      </c>
    </row>
    <row r="2969" customHeight="1" spans="1:2">
      <c r="A2969" s="53">
        <f t="shared" si="50"/>
        <v>0</v>
      </c>
      <c r="B2969" s="53">
        <f>COUNTIF($A$4:$A2969,1)</f>
        <v>3</v>
      </c>
    </row>
    <row r="2970" customHeight="1" spans="1:2">
      <c r="A2970" s="53">
        <f t="shared" si="50"/>
        <v>0</v>
      </c>
      <c r="B2970" s="53">
        <f>COUNTIF($A$4:$A2970,1)</f>
        <v>3</v>
      </c>
    </row>
    <row r="2971" customHeight="1" spans="1:2">
      <c r="A2971" s="53">
        <f t="shared" si="50"/>
        <v>0</v>
      </c>
      <c r="B2971" s="53">
        <f>COUNTIF($A$4:$A2971,1)</f>
        <v>3</v>
      </c>
    </row>
    <row r="2972" customHeight="1" spans="1:2">
      <c r="A2972" s="53">
        <f t="shared" si="50"/>
        <v>0</v>
      </c>
      <c r="B2972" s="53">
        <f>COUNTIF($A$4:$A2972,1)</f>
        <v>3</v>
      </c>
    </row>
    <row r="2973" customHeight="1" spans="1:2">
      <c r="A2973" s="53">
        <f t="shared" si="50"/>
        <v>0</v>
      </c>
      <c r="B2973" s="53">
        <f>COUNTIF($A$4:$A2973,1)</f>
        <v>3</v>
      </c>
    </row>
    <row r="2974" customHeight="1" spans="1:2">
      <c r="A2974" s="53">
        <f t="shared" si="50"/>
        <v>0</v>
      </c>
      <c r="B2974" s="53">
        <f>COUNTIF($A$4:$A2974,1)</f>
        <v>3</v>
      </c>
    </row>
    <row r="2975" customHeight="1" spans="1:2">
      <c r="A2975" s="53">
        <f t="shared" si="50"/>
        <v>0</v>
      </c>
      <c r="B2975" s="53">
        <f>COUNTIF($A$4:$A2975,1)</f>
        <v>3</v>
      </c>
    </row>
    <row r="2976" customHeight="1" spans="1:2">
      <c r="A2976" s="53">
        <f t="shared" si="50"/>
        <v>0</v>
      </c>
      <c r="B2976" s="53">
        <f>COUNTIF($A$4:$A2976,1)</f>
        <v>3</v>
      </c>
    </row>
    <row r="2977" customHeight="1" spans="1:2">
      <c r="A2977" s="53">
        <f t="shared" si="50"/>
        <v>0</v>
      </c>
      <c r="B2977" s="53">
        <f>COUNTIF($A$4:$A2977,1)</f>
        <v>3</v>
      </c>
    </row>
    <row r="2978" customHeight="1" spans="1:2">
      <c r="A2978" s="53">
        <f t="shared" si="50"/>
        <v>0</v>
      </c>
      <c r="B2978" s="53">
        <f>COUNTIF($A$4:$A2978,1)</f>
        <v>3</v>
      </c>
    </row>
    <row r="2979" customHeight="1" spans="1:2">
      <c r="A2979" s="53">
        <f t="shared" si="50"/>
        <v>0</v>
      </c>
      <c r="B2979" s="53">
        <f>COUNTIF($A$4:$A2979,1)</f>
        <v>3</v>
      </c>
    </row>
    <row r="2980" customHeight="1" spans="1:2">
      <c r="A2980" s="53">
        <f t="shared" si="50"/>
        <v>0</v>
      </c>
      <c r="B2980" s="53">
        <f>COUNTIF($A$4:$A2980,1)</f>
        <v>3</v>
      </c>
    </row>
    <row r="2981" customHeight="1" spans="1:2">
      <c r="A2981" s="53">
        <f t="shared" si="50"/>
        <v>0</v>
      </c>
      <c r="B2981" s="53">
        <f>COUNTIF($A$4:$A2981,1)</f>
        <v>3</v>
      </c>
    </row>
    <row r="2982" customHeight="1" spans="1:2">
      <c r="A2982" s="53">
        <f t="shared" si="50"/>
        <v>0</v>
      </c>
      <c r="B2982" s="53">
        <f>COUNTIF($A$4:$A2982,1)</f>
        <v>3</v>
      </c>
    </row>
    <row r="2983" customHeight="1" spans="1:2">
      <c r="A2983" s="53">
        <f t="shared" si="50"/>
        <v>0</v>
      </c>
      <c r="B2983" s="53">
        <f>COUNTIF($A$4:$A2983,1)</f>
        <v>3</v>
      </c>
    </row>
    <row r="2984" customHeight="1" spans="1:2">
      <c r="A2984" s="53">
        <f t="shared" si="50"/>
        <v>0</v>
      </c>
      <c r="B2984" s="53">
        <f>COUNTIF($A$4:$A2984,1)</f>
        <v>3</v>
      </c>
    </row>
    <row r="2985" customHeight="1" spans="1:2">
      <c r="A2985" s="53">
        <f t="shared" si="50"/>
        <v>0</v>
      </c>
      <c r="B2985" s="53">
        <f>COUNTIF($A$4:$A2985,1)</f>
        <v>3</v>
      </c>
    </row>
    <row r="2986" customHeight="1" spans="1:2">
      <c r="A2986" s="53">
        <f t="shared" si="50"/>
        <v>0</v>
      </c>
      <c r="B2986" s="53">
        <f>COUNTIF($A$4:$A2986,1)</f>
        <v>3</v>
      </c>
    </row>
    <row r="2987" customHeight="1" spans="1:2">
      <c r="A2987" s="53">
        <f t="shared" si="50"/>
        <v>0</v>
      </c>
      <c r="B2987" s="53">
        <f>COUNTIF($A$4:$A2987,1)</f>
        <v>3</v>
      </c>
    </row>
    <row r="2988" customHeight="1" spans="1:2">
      <c r="A2988" s="53">
        <f t="shared" si="50"/>
        <v>0</v>
      </c>
      <c r="B2988" s="53">
        <f>COUNTIF($A$4:$A2988,1)</f>
        <v>3</v>
      </c>
    </row>
    <row r="2989" customHeight="1" spans="1:2">
      <c r="A2989" s="53">
        <f t="shared" si="50"/>
        <v>0</v>
      </c>
      <c r="B2989" s="53">
        <f>COUNTIF($A$4:$A2989,1)</f>
        <v>3</v>
      </c>
    </row>
    <row r="2990" customHeight="1" spans="1:2">
      <c r="A2990" s="53">
        <f t="shared" si="50"/>
        <v>0</v>
      </c>
      <c r="B2990" s="53">
        <f>COUNTIF($A$4:$A2990,1)</f>
        <v>3</v>
      </c>
    </row>
    <row r="2991" customHeight="1" spans="1:2">
      <c r="A2991" s="53">
        <f t="shared" si="50"/>
        <v>0</v>
      </c>
      <c r="B2991" s="53">
        <f>COUNTIF($A$4:$A2991,1)</f>
        <v>3</v>
      </c>
    </row>
    <row r="2992" customHeight="1" spans="1:2">
      <c r="A2992" s="53">
        <f t="shared" si="50"/>
        <v>0</v>
      </c>
      <c r="B2992" s="53">
        <f>COUNTIF($A$4:$A2992,1)</f>
        <v>3</v>
      </c>
    </row>
    <row r="2993" customHeight="1" spans="1:2">
      <c r="A2993" s="53">
        <f t="shared" si="50"/>
        <v>0</v>
      </c>
      <c r="B2993" s="53">
        <f>COUNTIF($A$4:$A2993,1)</f>
        <v>3</v>
      </c>
    </row>
    <row r="2994" customHeight="1" spans="1:2">
      <c r="A2994" s="53">
        <f t="shared" si="50"/>
        <v>0</v>
      </c>
      <c r="B2994" s="53">
        <f>COUNTIF($A$4:$A2994,1)</f>
        <v>3</v>
      </c>
    </row>
    <row r="2995" customHeight="1" spans="1:2">
      <c r="A2995" s="53">
        <f t="shared" si="50"/>
        <v>0</v>
      </c>
      <c r="B2995" s="53">
        <f>COUNTIF($A$4:$A2995,1)</f>
        <v>3</v>
      </c>
    </row>
    <row r="2996" customHeight="1" spans="1:2">
      <c r="A2996" s="53">
        <f t="shared" si="50"/>
        <v>0</v>
      </c>
      <c r="B2996" s="53">
        <f>COUNTIF($A$4:$A2996,1)</f>
        <v>3</v>
      </c>
    </row>
    <row r="2997" customHeight="1" spans="1:2">
      <c r="A2997" s="53">
        <f t="shared" si="50"/>
        <v>0</v>
      </c>
      <c r="B2997" s="53">
        <f>COUNTIF($A$4:$A2997,1)</f>
        <v>3</v>
      </c>
    </row>
    <row r="2998" customHeight="1" spans="1:2">
      <c r="A2998" s="53">
        <f t="shared" si="50"/>
        <v>0</v>
      </c>
      <c r="B2998" s="53">
        <f>COUNTIF($A$4:$A2998,1)</f>
        <v>3</v>
      </c>
    </row>
    <row r="2999" customHeight="1" spans="1:2">
      <c r="A2999" s="53">
        <f t="shared" si="50"/>
        <v>0</v>
      </c>
      <c r="B2999" s="53">
        <f>COUNTIF($A$4:$A2999,1)</f>
        <v>3</v>
      </c>
    </row>
    <row r="3000" customHeight="1" spans="1:2">
      <c r="A3000" s="53">
        <f t="shared" si="50"/>
        <v>0</v>
      </c>
      <c r="B3000" s="53">
        <f>COUNTIF($A$4:$A3000,1)</f>
        <v>3</v>
      </c>
    </row>
    <row r="3001" customHeight="1" spans="1:2">
      <c r="A3001" s="53">
        <f t="shared" si="50"/>
        <v>0</v>
      </c>
      <c r="B3001" s="53">
        <f>COUNTIF($A$4:$A3001,1)</f>
        <v>3</v>
      </c>
    </row>
    <row r="3002" customHeight="1" spans="1:2">
      <c r="A3002" s="53">
        <f t="shared" si="50"/>
        <v>0</v>
      </c>
      <c r="B3002" s="53">
        <f>COUNTIF($A$4:$A3002,1)</f>
        <v>3</v>
      </c>
    </row>
    <row r="3003" customHeight="1" spans="1:2">
      <c r="A3003" s="53">
        <f t="shared" si="50"/>
        <v>0</v>
      </c>
      <c r="B3003" s="53">
        <f>COUNTIF($A$4:$A3003,1)</f>
        <v>3</v>
      </c>
    </row>
    <row r="3004" customHeight="1" spans="1:2">
      <c r="A3004" s="53">
        <f t="shared" si="50"/>
        <v>0</v>
      </c>
      <c r="B3004" s="53">
        <f>COUNTIF($A$4:$A3004,1)</f>
        <v>3</v>
      </c>
    </row>
    <row r="3005" customHeight="1" spans="1:2">
      <c r="A3005" s="53">
        <f t="shared" si="50"/>
        <v>0</v>
      </c>
      <c r="B3005" s="53">
        <f>COUNTIF($A$4:$A3005,1)</f>
        <v>3</v>
      </c>
    </row>
    <row r="3006" customHeight="1" spans="1:2">
      <c r="A3006" s="53">
        <f t="shared" si="50"/>
        <v>0</v>
      </c>
      <c r="B3006" s="53">
        <f>COUNTIF($A$4:$A3006,1)</f>
        <v>3</v>
      </c>
    </row>
    <row r="3007" customHeight="1" spans="1:2">
      <c r="A3007" s="53">
        <f t="shared" si="50"/>
        <v>0</v>
      </c>
      <c r="B3007" s="53">
        <f>COUNTIF($A$4:$A3007,1)</f>
        <v>3</v>
      </c>
    </row>
    <row r="3008" customHeight="1" spans="1:2">
      <c r="A3008" s="53">
        <f t="shared" si="50"/>
        <v>0</v>
      </c>
      <c r="B3008" s="53">
        <f>COUNTIF($A$4:$A3008,1)</f>
        <v>3</v>
      </c>
    </row>
    <row r="3009" customHeight="1" spans="1:2">
      <c r="A3009" s="53">
        <f t="shared" si="50"/>
        <v>0</v>
      </c>
      <c r="B3009" s="53">
        <f>COUNTIF($A$4:$A3009,1)</f>
        <v>3</v>
      </c>
    </row>
    <row r="3010" customHeight="1" spans="1:2">
      <c r="A3010" s="53">
        <f t="shared" si="50"/>
        <v>0</v>
      </c>
      <c r="B3010" s="53">
        <f>COUNTIF($A$4:$A3010,1)</f>
        <v>3</v>
      </c>
    </row>
    <row r="3011" customHeight="1" spans="1:2">
      <c r="A3011" s="53">
        <f t="shared" si="50"/>
        <v>0</v>
      </c>
      <c r="B3011" s="53">
        <f>COUNTIF($A$4:$A3011,1)</f>
        <v>3</v>
      </c>
    </row>
    <row r="3012" customHeight="1" spans="1:2">
      <c r="A3012" s="53">
        <f t="shared" si="50"/>
        <v>0</v>
      </c>
      <c r="B3012" s="53">
        <f>COUNTIF($A$4:$A3012,1)</f>
        <v>3</v>
      </c>
    </row>
    <row r="3013" customHeight="1" spans="1:2">
      <c r="A3013" s="53">
        <f t="shared" ref="A3013:A3076" si="51">IF(AND(C3013=$I$2,D3013=$J$2),1,0)</f>
        <v>0</v>
      </c>
      <c r="B3013" s="53">
        <f>COUNTIF($A$4:$A3013,1)</f>
        <v>3</v>
      </c>
    </row>
    <row r="3014" customHeight="1" spans="1:2">
      <c r="A3014" s="53">
        <f t="shared" si="51"/>
        <v>0</v>
      </c>
      <c r="B3014" s="53">
        <f>COUNTIF($A$4:$A3014,1)</f>
        <v>3</v>
      </c>
    </row>
    <row r="3015" customHeight="1" spans="1:2">
      <c r="A3015" s="53">
        <f t="shared" si="51"/>
        <v>0</v>
      </c>
      <c r="B3015" s="53">
        <f>COUNTIF($A$4:$A3015,1)</f>
        <v>3</v>
      </c>
    </row>
    <row r="3016" customHeight="1" spans="1:2">
      <c r="A3016" s="53">
        <f t="shared" si="51"/>
        <v>0</v>
      </c>
      <c r="B3016" s="53">
        <f>COUNTIF($A$4:$A3016,1)</f>
        <v>3</v>
      </c>
    </row>
    <row r="3017" customHeight="1" spans="1:2">
      <c r="A3017" s="53">
        <f t="shared" si="51"/>
        <v>0</v>
      </c>
      <c r="B3017" s="53">
        <f>COUNTIF($A$4:$A3017,1)</f>
        <v>3</v>
      </c>
    </row>
    <row r="3018" customHeight="1" spans="1:2">
      <c r="A3018" s="53">
        <f t="shared" si="51"/>
        <v>0</v>
      </c>
      <c r="B3018" s="53">
        <f>COUNTIF($A$4:$A3018,1)</f>
        <v>3</v>
      </c>
    </row>
    <row r="3019" customHeight="1" spans="1:2">
      <c r="A3019" s="53">
        <f t="shared" si="51"/>
        <v>0</v>
      </c>
      <c r="B3019" s="53">
        <f>COUNTIF($A$4:$A3019,1)</f>
        <v>3</v>
      </c>
    </row>
    <row r="3020" customHeight="1" spans="1:2">
      <c r="A3020" s="53">
        <f t="shared" si="51"/>
        <v>0</v>
      </c>
      <c r="B3020" s="53">
        <f>COUNTIF($A$4:$A3020,1)</f>
        <v>3</v>
      </c>
    </row>
    <row r="3021" customHeight="1" spans="1:2">
      <c r="A3021" s="53">
        <f t="shared" si="51"/>
        <v>0</v>
      </c>
      <c r="B3021" s="53">
        <f>COUNTIF($A$4:$A3021,1)</f>
        <v>3</v>
      </c>
    </row>
    <row r="3022" customHeight="1" spans="1:2">
      <c r="A3022" s="53">
        <f t="shared" si="51"/>
        <v>0</v>
      </c>
      <c r="B3022" s="53">
        <f>COUNTIF($A$4:$A3022,1)</f>
        <v>3</v>
      </c>
    </row>
    <row r="3023" customHeight="1" spans="1:2">
      <c r="A3023" s="53">
        <f t="shared" si="51"/>
        <v>0</v>
      </c>
      <c r="B3023" s="53">
        <f>COUNTIF($A$4:$A3023,1)</f>
        <v>3</v>
      </c>
    </row>
    <row r="3024" customHeight="1" spans="1:2">
      <c r="A3024" s="53">
        <f t="shared" si="51"/>
        <v>0</v>
      </c>
      <c r="B3024" s="53">
        <f>COUNTIF($A$4:$A3024,1)</f>
        <v>3</v>
      </c>
    </row>
    <row r="3025" customHeight="1" spans="1:2">
      <c r="A3025" s="53">
        <f t="shared" si="51"/>
        <v>0</v>
      </c>
      <c r="B3025" s="53">
        <f>COUNTIF($A$4:$A3025,1)</f>
        <v>3</v>
      </c>
    </row>
    <row r="3026" customHeight="1" spans="1:2">
      <c r="A3026" s="53">
        <f t="shared" si="51"/>
        <v>0</v>
      </c>
      <c r="B3026" s="53">
        <f>COUNTIF($A$4:$A3026,1)</f>
        <v>3</v>
      </c>
    </row>
    <row r="3027" customHeight="1" spans="1:2">
      <c r="A3027" s="53">
        <f t="shared" si="51"/>
        <v>0</v>
      </c>
      <c r="B3027" s="53">
        <f>COUNTIF($A$4:$A3027,1)</f>
        <v>3</v>
      </c>
    </row>
    <row r="3028" customHeight="1" spans="1:2">
      <c r="A3028" s="53">
        <f t="shared" si="51"/>
        <v>0</v>
      </c>
      <c r="B3028" s="53">
        <f>COUNTIF($A$4:$A3028,1)</f>
        <v>3</v>
      </c>
    </row>
    <row r="3029" customHeight="1" spans="1:2">
      <c r="A3029" s="53">
        <f t="shared" si="51"/>
        <v>0</v>
      </c>
      <c r="B3029" s="53">
        <f>COUNTIF($A$4:$A3029,1)</f>
        <v>3</v>
      </c>
    </row>
    <row r="3030" customHeight="1" spans="1:2">
      <c r="A3030" s="53">
        <f t="shared" si="51"/>
        <v>0</v>
      </c>
      <c r="B3030" s="53">
        <f>COUNTIF($A$4:$A3030,1)</f>
        <v>3</v>
      </c>
    </row>
    <row r="3031" customHeight="1" spans="1:2">
      <c r="A3031" s="53">
        <f t="shared" si="51"/>
        <v>0</v>
      </c>
      <c r="B3031" s="53">
        <f>COUNTIF($A$4:$A3031,1)</f>
        <v>3</v>
      </c>
    </row>
    <row r="3032" customHeight="1" spans="1:2">
      <c r="A3032" s="53">
        <f t="shared" si="51"/>
        <v>0</v>
      </c>
      <c r="B3032" s="53">
        <f>COUNTIF($A$4:$A3032,1)</f>
        <v>3</v>
      </c>
    </row>
    <row r="3033" customHeight="1" spans="1:2">
      <c r="A3033" s="53">
        <f t="shared" si="51"/>
        <v>0</v>
      </c>
      <c r="B3033" s="53">
        <f>COUNTIF($A$4:$A3033,1)</f>
        <v>3</v>
      </c>
    </row>
    <row r="3034" customHeight="1" spans="1:2">
      <c r="A3034" s="53">
        <f t="shared" si="51"/>
        <v>0</v>
      </c>
      <c r="B3034" s="53">
        <f>COUNTIF($A$4:$A3034,1)</f>
        <v>3</v>
      </c>
    </row>
    <row r="3035" customHeight="1" spans="1:2">
      <c r="A3035" s="53">
        <f t="shared" si="51"/>
        <v>0</v>
      </c>
      <c r="B3035" s="53">
        <f>COUNTIF($A$4:$A3035,1)</f>
        <v>3</v>
      </c>
    </row>
    <row r="3036" customHeight="1" spans="1:2">
      <c r="A3036" s="53">
        <f t="shared" si="51"/>
        <v>0</v>
      </c>
      <c r="B3036" s="53">
        <f>COUNTIF($A$4:$A3036,1)</f>
        <v>3</v>
      </c>
    </row>
    <row r="3037" customHeight="1" spans="1:2">
      <c r="A3037" s="53">
        <f t="shared" si="51"/>
        <v>0</v>
      </c>
      <c r="B3037" s="53">
        <f>COUNTIF($A$4:$A3037,1)</f>
        <v>3</v>
      </c>
    </row>
    <row r="3038" customHeight="1" spans="1:2">
      <c r="A3038" s="53">
        <f t="shared" si="51"/>
        <v>0</v>
      </c>
      <c r="B3038" s="53">
        <f>COUNTIF($A$4:$A3038,1)</f>
        <v>3</v>
      </c>
    </row>
    <row r="3039" customHeight="1" spans="1:2">
      <c r="A3039" s="53">
        <f t="shared" si="51"/>
        <v>0</v>
      </c>
      <c r="B3039" s="53">
        <f>COUNTIF($A$4:$A3039,1)</f>
        <v>3</v>
      </c>
    </row>
    <row r="3040" customHeight="1" spans="1:2">
      <c r="A3040" s="53">
        <f t="shared" si="51"/>
        <v>0</v>
      </c>
      <c r="B3040" s="53">
        <f>COUNTIF($A$4:$A3040,1)</f>
        <v>3</v>
      </c>
    </row>
    <row r="3041" customHeight="1" spans="1:2">
      <c r="A3041" s="53">
        <f t="shared" si="51"/>
        <v>0</v>
      </c>
      <c r="B3041" s="53">
        <f>COUNTIF($A$4:$A3041,1)</f>
        <v>3</v>
      </c>
    </row>
    <row r="3042" customHeight="1" spans="1:2">
      <c r="A3042" s="53">
        <f t="shared" si="51"/>
        <v>0</v>
      </c>
      <c r="B3042" s="53">
        <f>COUNTIF($A$4:$A3042,1)</f>
        <v>3</v>
      </c>
    </row>
    <row r="3043" customHeight="1" spans="1:2">
      <c r="A3043" s="53">
        <f t="shared" si="51"/>
        <v>0</v>
      </c>
      <c r="B3043" s="53">
        <f>COUNTIF($A$4:$A3043,1)</f>
        <v>3</v>
      </c>
    </row>
    <row r="3044" customHeight="1" spans="1:2">
      <c r="A3044" s="53">
        <f t="shared" si="51"/>
        <v>0</v>
      </c>
      <c r="B3044" s="53">
        <f>COUNTIF($A$4:$A3044,1)</f>
        <v>3</v>
      </c>
    </row>
    <row r="3045" customHeight="1" spans="1:2">
      <c r="A3045" s="53">
        <f t="shared" si="51"/>
        <v>0</v>
      </c>
      <c r="B3045" s="53">
        <f>COUNTIF($A$4:$A3045,1)</f>
        <v>3</v>
      </c>
    </row>
    <row r="3046" customHeight="1" spans="1:2">
      <c r="A3046" s="53">
        <f t="shared" si="51"/>
        <v>0</v>
      </c>
      <c r="B3046" s="53">
        <f>COUNTIF($A$4:$A3046,1)</f>
        <v>3</v>
      </c>
    </row>
    <row r="3047" customHeight="1" spans="1:2">
      <c r="A3047" s="53">
        <f t="shared" si="51"/>
        <v>0</v>
      </c>
      <c r="B3047" s="53">
        <f>COUNTIF($A$4:$A3047,1)</f>
        <v>3</v>
      </c>
    </row>
    <row r="3048" customHeight="1" spans="1:2">
      <c r="A3048" s="53">
        <f t="shared" si="51"/>
        <v>0</v>
      </c>
      <c r="B3048" s="53">
        <f>COUNTIF($A$4:$A3048,1)</f>
        <v>3</v>
      </c>
    </row>
    <row r="3049" customHeight="1" spans="1:2">
      <c r="A3049" s="53">
        <f t="shared" si="51"/>
        <v>0</v>
      </c>
      <c r="B3049" s="53">
        <f>COUNTIF($A$4:$A3049,1)</f>
        <v>3</v>
      </c>
    </row>
    <row r="3050" customHeight="1" spans="1:2">
      <c r="A3050" s="53">
        <f t="shared" si="51"/>
        <v>0</v>
      </c>
      <c r="B3050" s="53">
        <f>COUNTIF($A$4:$A3050,1)</f>
        <v>3</v>
      </c>
    </row>
    <row r="3051" customHeight="1" spans="1:2">
      <c r="A3051" s="53">
        <f t="shared" si="51"/>
        <v>0</v>
      </c>
      <c r="B3051" s="53">
        <f>COUNTIF($A$4:$A3051,1)</f>
        <v>3</v>
      </c>
    </row>
    <row r="3052" customHeight="1" spans="1:2">
      <c r="A3052" s="53">
        <f t="shared" si="51"/>
        <v>0</v>
      </c>
      <c r="B3052" s="53">
        <f>COUNTIF($A$4:$A3052,1)</f>
        <v>3</v>
      </c>
    </row>
    <row r="3053" customHeight="1" spans="1:2">
      <c r="A3053" s="53">
        <f t="shared" si="51"/>
        <v>0</v>
      </c>
      <c r="B3053" s="53">
        <f>COUNTIF($A$4:$A3053,1)</f>
        <v>3</v>
      </c>
    </row>
    <row r="3054" customHeight="1" spans="1:2">
      <c r="A3054" s="53">
        <f t="shared" si="51"/>
        <v>0</v>
      </c>
      <c r="B3054" s="53">
        <f>COUNTIF($A$4:$A3054,1)</f>
        <v>3</v>
      </c>
    </row>
    <row r="3055" customHeight="1" spans="1:2">
      <c r="A3055" s="53">
        <f t="shared" si="51"/>
        <v>0</v>
      </c>
      <c r="B3055" s="53">
        <f>COUNTIF($A$4:$A3055,1)</f>
        <v>3</v>
      </c>
    </row>
    <row r="3056" customHeight="1" spans="1:2">
      <c r="A3056" s="53">
        <f t="shared" si="51"/>
        <v>0</v>
      </c>
      <c r="B3056" s="53">
        <f>COUNTIF($A$4:$A3056,1)</f>
        <v>3</v>
      </c>
    </row>
    <row r="3057" customHeight="1" spans="1:2">
      <c r="A3057" s="53">
        <f t="shared" si="51"/>
        <v>0</v>
      </c>
      <c r="B3057" s="53">
        <f>COUNTIF($A$4:$A3057,1)</f>
        <v>3</v>
      </c>
    </row>
    <row r="3058" customHeight="1" spans="1:2">
      <c r="A3058" s="53">
        <f t="shared" si="51"/>
        <v>0</v>
      </c>
      <c r="B3058" s="53">
        <f>COUNTIF($A$4:$A3058,1)</f>
        <v>3</v>
      </c>
    </row>
    <row r="3059" customHeight="1" spans="1:2">
      <c r="A3059" s="53">
        <f t="shared" si="51"/>
        <v>0</v>
      </c>
      <c r="B3059" s="53">
        <f>COUNTIF($A$4:$A3059,1)</f>
        <v>3</v>
      </c>
    </row>
    <row r="3060" customHeight="1" spans="1:2">
      <c r="A3060" s="53">
        <f t="shared" si="51"/>
        <v>0</v>
      </c>
      <c r="B3060" s="53">
        <f>COUNTIF($A$4:$A3060,1)</f>
        <v>3</v>
      </c>
    </row>
    <row r="3061" customHeight="1" spans="1:2">
      <c r="A3061" s="53">
        <f t="shared" si="51"/>
        <v>0</v>
      </c>
      <c r="B3061" s="53">
        <f>COUNTIF($A$4:$A3061,1)</f>
        <v>3</v>
      </c>
    </row>
    <row r="3062" customHeight="1" spans="1:2">
      <c r="A3062" s="53">
        <f t="shared" si="51"/>
        <v>0</v>
      </c>
      <c r="B3062" s="53">
        <f>COUNTIF($A$4:$A3062,1)</f>
        <v>3</v>
      </c>
    </row>
    <row r="3063" customHeight="1" spans="1:2">
      <c r="A3063" s="53">
        <f t="shared" si="51"/>
        <v>0</v>
      </c>
      <c r="B3063" s="53">
        <f>COUNTIF($A$4:$A3063,1)</f>
        <v>3</v>
      </c>
    </row>
    <row r="3064" customHeight="1" spans="1:2">
      <c r="A3064" s="53">
        <f t="shared" si="51"/>
        <v>0</v>
      </c>
      <c r="B3064" s="53">
        <f>COUNTIF($A$4:$A3064,1)</f>
        <v>3</v>
      </c>
    </row>
    <row r="3065" customHeight="1" spans="1:2">
      <c r="A3065" s="53">
        <f t="shared" si="51"/>
        <v>0</v>
      </c>
      <c r="B3065" s="53">
        <f>COUNTIF($A$4:$A3065,1)</f>
        <v>3</v>
      </c>
    </row>
    <row r="3066" customHeight="1" spans="1:2">
      <c r="A3066" s="53">
        <f t="shared" si="51"/>
        <v>0</v>
      </c>
      <c r="B3066" s="53">
        <f>COUNTIF($A$4:$A3066,1)</f>
        <v>3</v>
      </c>
    </row>
    <row r="3067" customHeight="1" spans="1:2">
      <c r="A3067" s="53">
        <f t="shared" si="51"/>
        <v>0</v>
      </c>
      <c r="B3067" s="53">
        <f>COUNTIF($A$4:$A3067,1)</f>
        <v>3</v>
      </c>
    </row>
    <row r="3068" customHeight="1" spans="1:2">
      <c r="A3068" s="53">
        <f t="shared" si="51"/>
        <v>0</v>
      </c>
      <c r="B3068" s="53">
        <f>COUNTIF($A$4:$A3068,1)</f>
        <v>3</v>
      </c>
    </row>
    <row r="3069" customHeight="1" spans="1:2">
      <c r="A3069" s="53">
        <f t="shared" si="51"/>
        <v>0</v>
      </c>
      <c r="B3069" s="53">
        <f>COUNTIF($A$4:$A3069,1)</f>
        <v>3</v>
      </c>
    </row>
    <row r="3070" customHeight="1" spans="1:2">
      <c r="A3070" s="53">
        <f t="shared" si="51"/>
        <v>0</v>
      </c>
      <c r="B3070" s="53">
        <f>COUNTIF($A$4:$A3070,1)</f>
        <v>3</v>
      </c>
    </row>
    <row r="3071" customHeight="1" spans="1:2">
      <c r="A3071" s="53">
        <f t="shared" si="51"/>
        <v>0</v>
      </c>
      <c r="B3071" s="53">
        <f>COUNTIF($A$4:$A3071,1)</f>
        <v>3</v>
      </c>
    </row>
    <row r="3072" customHeight="1" spans="1:2">
      <c r="A3072" s="53">
        <f t="shared" si="51"/>
        <v>0</v>
      </c>
      <c r="B3072" s="53">
        <f>COUNTIF($A$4:$A3072,1)</f>
        <v>3</v>
      </c>
    </row>
    <row r="3073" customHeight="1" spans="1:2">
      <c r="A3073" s="53">
        <f t="shared" si="51"/>
        <v>0</v>
      </c>
      <c r="B3073" s="53">
        <f>COUNTIF($A$4:$A3073,1)</f>
        <v>3</v>
      </c>
    </row>
    <row r="3074" customHeight="1" spans="1:2">
      <c r="A3074" s="53">
        <f t="shared" si="51"/>
        <v>0</v>
      </c>
      <c r="B3074" s="53">
        <f>COUNTIF($A$4:$A3074,1)</f>
        <v>3</v>
      </c>
    </row>
    <row r="3075" customHeight="1" spans="1:2">
      <c r="A3075" s="53">
        <f t="shared" si="51"/>
        <v>0</v>
      </c>
      <c r="B3075" s="53">
        <f>COUNTIF($A$4:$A3075,1)</f>
        <v>3</v>
      </c>
    </row>
    <row r="3076" customHeight="1" spans="1:2">
      <c r="A3076" s="53">
        <f t="shared" si="51"/>
        <v>0</v>
      </c>
      <c r="B3076" s="53">
        <f>COUNTIF($A$4:$A3076,1)</f>
        <v>3</v>
      </c>
    </row>
    <row r="3077" customHeight="1" spans="1:2">
      <c r="A3077" s="53">
        <f t="shared" ref="A3077:A3140" si="52">IF(AND(C3077=$I$2,D3077=$J$2),1,0)</f>
        <v>0</v>
      </c>
      <c r="B3077" s="53">
        <f>COUNTIF($A$4:$A3077,1)</f>
        <v>3</v>
      </c>
    </row>
    <row r="3078" customHeight="1" spans="1:2">
      <c r="A3078" s="53">
        <f t="shared" si="52"/>
        <v>0</v>
      </c>
      <c r="B3078" s="53">
        <f>COUNTIF($A$4:$A3078,1)</f>
        <v>3</v>
      </c>
    </row>
    <row r="3079" customHeight="1" spans="1:2">
      <c r="A3079" s="53">
        <f t="shared" si="52"/>
        <v>0</v>
      </c>
      <c r="B3079" s="53">
        <f>COUNTIF($A$4:$A3079,1)</f>
        <v>3</v>
      </c>
    </row>
    <row r="3080" customHeight="1" spans="1:2">
      <c r="A3080" s="53">
        <f t="shared" si="52"/>
        <v>0</v>
      </c>
      <c r="B3080" s="53">
        <f>COUNTIF($A$4:$A3080,1)</f>
        <v>3</v>
      </c>
    </row>
    <row r="3081" customHeight="1" spans="1:2">
      <c r="A3081" s="53">
        <f t="shared" si="52"/>
        <v>0</v>
      </c>
      <c r="B3081" s="53">
        <f>COUNTIF($A$4:$A3081,1)</f>
        <v>3</v>
      </c>
    </row>
    <row r="3082" customHeight="1" spans="1:2">
      <c r="A3082" s="53">
        <f t="shared" si="52"/>
        <v>0</v>
      </c>
      <c r="B3082" s="53">
        <f>COUNTIF($A$4:$A3082,1)</f>
        <v>3</v>
      </c>
    </row>
    <row r="3083" customHeight="1" spans="1:2">
      <c r="A3083" s="53">
        <f t="shared" si="52"/>
        <v>0</v>
      </c>
      <c r="B3083" s="53">
        <f>COUNTIF($A$4:$A3083,1)</f>
        <v>3</v>
      </c>
    </row>
    <row r="3084" customHeight="1" spans="1:2">
      <c r="A3084" s="53">
        <f t="shared" si="52"/>
        <v>0</v>
      </c>
      <c r="B3084" s="53">
        <f>COUNTIF($A$4:$A3084,1)</f>
        <v>3</v>
      </c>
    </row>
    <row r="3085" customHeight="1" spans="1:2">
      <c r="A3085" s="53">
        <f t="shared" si="52"/>
        <v>0</v>
      </c>
      <c r="B3085" s="53">
        <f>COUNTIF($A$4:$A3085,1)</f>
        <v>3</v>
      </c>
    </row>
    <row r="3086" customHeight="1" spans="1:2">
      <c r="A3086" s="53">
        <f t="shared" si="52"/>
        <v>0</v>
      </c>
      <c r="B3086" s="53">
        <f>COUNTIF($A$4:$A3086,1)</f>
        <v>3</v>
      </c>
    </row>
    <row r="3087" customHeight="1" spans="1:2">
      <c r="A3087" s="53">
        <f t="shared" si="52"/>
        <v>0</v>
      </c>
      <c r="B3087" s="53">
        <f>COUNTIF($A$4:$A3087,1)</f>
        <v>3</v>
      </c>
    </row>
    <row r="3088" customHeight="1" spans="1:2">
      <c r="A3088" s="53">
        <f t="shared" si="52"/>
        <v>0</v>
      </c>
      <c r="B3088" s="53">
        <f>COUNTIF($A$4:$A3088,1)</f>
        <v>3</v>
      </c>
    </row>
    <row r="3089" customHeight="1" spans="1:2">
      <c r="A3089" s="53">
        <f t="shared" si="52"/>
        <v>0</v>
      </c>
      <c r="B3089" s="53">
        <f>COUNTIF($A$4:$A3089,1)</f>
        <v>3</v>
      </c>
    </row>
    <row r="3090" customHeight="1" spans="1:2">
      <c r="A3090" s="53">
        <f t="shared" si="52"/>
        <v>0</v>
      </c>
      <c r="B3090" s="53">
        <f>COUNTIF($A$4:$A3090,1)</f>
        <v>3</v>
      </c>
    </row>
    <row r="3091" customHeight="1" spans="1:2">
      <c r="A3091" s="53">
        <f t="shared" si="52"/>
        <v>0</v>
      </c>
      <c r="B3091" s="53">
        <f>COUNTIF($A$4:$A3091,1)</f>
        <v>3</v>
      </c>
    </row>
    <row r="3092" customHeight="1" spans="1:2">
      <c r="A3092" s="53">
        <f t="shared" si="52"/>
        <v>0</v>
      </c>
      <c r="B3092" s="53">
        <f>COUNTIF($A$4:$A3092,1)</f>
        <v>3</v>
      </c>
    </row>
    <row r="3093" customHeight="1" spans="1:2">
      <c r="A3093" s="53">
        <f t="shared" si="52"/>
        <v>0</v>
      </c>
      <c r="B3093" s="53">
        <f>COUNTIF($A$4:$A3093,1)</f>
        <v>3</v>
      </c>
    </row>
    <row r="3094" customHeight="1" spans="1:2">
      <c r="A3094" s="53">
        <f t="shared" si="52"/>
        <v>0</v>
      </c>
      <c r="B3094" s="53">
        <f>COUNTIF($A$4:$A3094,1)</f>
        <v>3</v>
      </c>
    </row>
    <row r="3095" customHeight="1" spans="1:2">
      <c r="A3095" s="53">
        <f t="shared" si="52"/>
        <v>0</v>
      </c>
      <c r="B3095" s="53">
        <f>COUNTIF($A$4:$A3095,1)</f>
        <v>3</v>
      </c>
    </row>
    <row r="3096" customHeight="1" spans="1:2">
      <c r="A3096" s="53">
        <f t="shared" si="52"/>
        <v>0</v>
      </c>
      <c r="B3096" s="53">
        <f>COUNTIF($A$4:$A3096,1)</f>
        <v>3</v>
      </c>
    </row>
    <row r="3097" customHeight="1" spans="1:2">
      <c r="A3097" s="53">
        <f t="shared" si="52"/>
        <v>0</v>
      </c>
      <c r="B3097" s="53">
        <f>COUNTIF($A$4:$A3097,1)</f>
        <v>3</v>
      </c>
    </row>
    <row r="3098" customHeight="1" spans="1:2">
      <c r="A3098" s="53">
        <f t="shared" si="52"/>
        <v>0</v>
      </c>
      <c r="B3098" s="53">
        <f>COUNTIF($A$4:$A3098,1)</f>
        <v>3</v>
      </c>
    </row>
    <row r="3099" customHeight="1" spans="1:2">
      <c r="A3099" s="53">
        <f t="shared" si="52"/>
        <v>0</v>
      </c>
      <c r="B3099" s="53">
        <f>COUNTIF($A$4:$A3099,1)</f>
        <v>3</v>
      </c>
    </row>
    <row r="3100" customHeight="1" spans="1:2">
      <c r="A3100" s="53">
        <f t="shared" si="52"/>
        <v>0</v>
      </c>
      <c r="B3100" s="53">
        <f>COUNTIF($A$4:$A3100,1)</f>
        <v>3</v>
      </c>
    </row>
    <row r="3101" customHeight="1" spans="1:2">
      <c r="A3101" s="53">
        <f t="shared" si="52"/>
        <v>0</v>
      </c>
      <c r="B3101" s="53">
        <f>COUNTIF($A$4:$A3101,1)</f>
        <v>3</v>
      </c>
    </row>
    <row r="3102" customHeight="1" spans="1:2">
      <c r="A3102" s="53">
        <f t="shared" si="52"/>
        <v>0</v>
      </c>
      <c r="B3102" s="53">
        <f>COUNTIF($A$4:$A3102,1)</f>
        <v>3</v>
      </c>
    </row>
    <row r="3103" customHeight="1" spans="1:2">
      <c r="A3103" s="53">
        <f t="shared" si="52"/>
        <v>0</v>
      </c>
      <c r="B3103" s="53">
        <f>COUNTIF($A$4:$A3103,1)</f>
        <v>3</v>
      </c>
    </row>
    <row r="3104" customHeight="1" spans="1:2">
      <c r="A3104" s="53">
        <f t="shared" si="52"/>
        <v>0</v>
      </c>
      <c r="B3104" s="53">
        <f>COUNTIF($A$4:$A3104,1)</f>
        <v>3</v>
      </c>
    </row>
    <row r="3105" customHeight="1" spans="1:2">
      <c r="A3105" s="53">
        <f t="shared" si="52"/>
        <v>0</v>
      </c>
      <c r="B3105" s="53">
        <f>COUNTIF($A$4:$A3105,1)</f>
        <v>3</v>
      </c>
    </row>
    <row r="3106" customHeight="1" spans="1:2">
      <c r="A3106" s="53">
        <f t="shared" si="52"/>
        <v>0</v>
      </c>
      <c r="B3106" s="53">
        <f>COUNTIF($A$4:$A3106,1)</f>
        <v>3</v>
      </c>
    </row>
    <row r="3107" customHeight="1" spans="1:2">
      <c r="A3107" s="53">
        <f t="shared" si="52"/>
        <v>0</v>
      </c>
      <c r="B3107" s="53">
        <f>COUNTIF($A$4:$A3107,1)</f>
        <v>3</v>
      </c>
    </row>
    <row r="3108" customHeight="1" spans="1:2">
      <c r="A3108" s="53">
        <f t="shared" si="52"/>
        <v>0</v>
      </c>
      <c r="B3108" s="53">
        <f>COUNTIF($A$4:$A3108,1)</f>
        <v>3</v>
      </c>
    </row>
    <row r="3109" customHeight="1" spans="1:2">
      <c r="A3109" s="53">
        <f t="shared" si="52"/>
        <v>0</v>
      </c>
      <c r="B3109" s="53">
        <f>COUNTIF($A$4:$A3109,1)</f>
        <v>3</v>
      </c>
    </row>
    <row r="3110" customHeight="1" spans="1:2">
      <c r="A3110" s="53">
        <f t="shared" si="52"/>
        <v>0</v>
      </c>
      <c r="B3110" s="53">
        <f>COUNTIF($A$4:$A3110,1)</f>
        <v>3</v>
      </c>
    </row>
    <row r="3111" customHeight="1" spans="1:2">
      <c r="A3111" s="53">
        <f t="shared" si="52"/>
        <v>0</v>
      </c>
      <c r="B3111" s="53">
        <f>COUNTIF($A$4:$A3111,1)</f>
        <v>3</v>
      </c>
    </row>
    <row r="3112" customHeight="1" spans="1:2">
      <c r="A3112" s="53">
        <f t="shared" si="52"/>
        <v>0</v>
      </c>
      <c r="B3112" s="53">
        <f>COUNTIF($A$4:$A3112,1)</f>
        <v>3</v>
      </c>
    </row>
    <row r="3113" customHeight="1" spans="1:2">
      <c r="A3113" s="53">
        <f t="shared" si="52"/>
        <v>0</v>
      </c>
      <c r="B3113" s="53">
        <f>COUNTIF($A$4:$A3113,1)</f>
        <v>3</v>
      </c>
    </row>
    <row r="3114" customHeight="1" spans="1:2">
      <c r="A3114" s="53">
        <f t="shared" si="52"/>
        <v>0</v>
      </c>
      <c r="B3114" s="53">
        <f>COUNTIF($A$4:$A3114,1)</f>
        <v>3</v>
      </c>
    </row>
    <row r="3115" customHeight="1" spans="1:2">
      <c r="A3115" s="53">
        <f t="shared" si="52"/>
        <v>0</v>
      </c>
      <c r="B3115" s="53">
        <f>COUNTIF($A$4:$A3115,1)</f>
        <v>3</v>
      </c>
    </row>
    <row r="3116" customHeight="1" spans="1:2">
      <c r="A3116" s="53">
        <f t="shared" si="52"/>
        <v>0</v>
      </c>
      <c r="B3116" s="53">
        <f>COUNTIF($A$4:$A3116,1)</f>
        <v>3</v>
      </c>
    </row>
    <row r="3117" customHeight="1" spans="1:2">
      <c r="A3117" s="53">
        <f t="shared" si="52"/>
        <v>0</v>
      </c>
      <c r="B3117" s="53">
        <f>COUNTIF($A$4:$A3117,1)</f>
        <v>3</v>
      </c>
    </row>
    <row r="3118" customHeight="1" spans="1:2">
      <c r="A3118" s="53">
        <f t="shared" si="52"/>
        <v>0</v>
      </c>
      <c r="B3118" s="53">
        <f>COUNTIF($A$4:$A3118,1)</f>
        <v>3</v>
      </c>
    </row>
    <row r="3119" customHeight="1" spans="1:2">
      <c r="A3119" s="53">
        <f t="shared" si="52"/>
        <v>0</v>
      </c>
      <c r="B3119" s="53">
        <f>COUNTIF($A$4:$A3119,1)</f>
        <v>3</v>
      </c>
    </row>
    <row r="3120" customHeight="1" spans="1:2">
      <c r="A3120" s="53">
        <f t="shared" si="52"/>
        <v>0</v>
      </c>
      <c r="B3120" s="53">
        <f>COUNTIF($A$4:$A3120,1)</f>
        <v>3</v>
      </c>
    </row>
    <row r="3121" customHeight="1" spans="1:2">
      <c r="A3121" s="53">
        <f t="shared" si="52"/>
        <v>0</v>
      </c>
      <c r="B3121" s="53">
        <f>COUNTIF($A$4:$A3121,1)</f>
        <v>3</v>
      </c>
    </row>
    <row r="3122" customHeight="1" spans="1:2">
      <c r="A3122" s="53">
        <f t="shared" si="52"/>
        <v>0</v>
      </c>
      <c r="B3122" s="53">
        <f>COUNTIF($A$4:$A3122,1)</f>
        <v>3</v>
      </c>
    </row>
    <row r="3123" customHeight="1" spans="1:2">
      <c r="A3123" s="53">
        <f t="shared" si="52"/>
        <v>0</v>
      </c>
      <c r="B3123" s="53">
        <f>COUNTIF($A$4:$A3123,1)</f>
        <v>3</v>
      </c>
    </row>
    <row r="3124" customHeight="1" spans="1:2">
      <c r="A3124" s="53">
        <f t="shared" si="52"/>
        <v>0</v>
      </c>
      <c r="B3124" s="53">
        <f>COUNTIF($A$4:$A3124,1)</f>
        <v>3</v>
      </c>
    </row>
    <row r="3125" customHeight="1" spans="1:2">
      <c r="A3125" s="53">
        <f t="shared" si="52"/>
        <v>0</v>
      </c>
      <c r="B3125" s="53">
        <f>COUNTIF($A$4:$A3125,1)</f>
        <v>3</v>
      </c>
    </row>
    <row r="3126" customHeight="1" spans="1:2">
      <c r="A3126" s="53">
        <f t="shared" si="52"/>
        <v>0</v>
      </c>
      <c r="B3126" s="53">
        <f>COUNTIF($A$4:$A3126,1)</f>
        <v>3</v>
      </c>
    </row>
    <row r="3127" customHeight="1" spans="1:2">
      <c r="A3127" s="53">
        <f t="shared" si="52"/>
        <v>0</v>
      </c>
      <c r="B3127" s="53">
        <f>COUNTIF($A$4:$A3127,1)</f>
        <v>3</v>
      </c>
    </row>
    <row r="3128" customHeight="1" spans="1:2">
      <c r="A3128" s="53">
        <f t="shared" si="52"/>
        <v>0</v>
      </c>
      <c r="B3128" s="53">
        <f>COUNTIF($A$4:$A3128,1)</f>
        <v>3</v>
      </c>
    </row>
    <row r="3129" customHeight="1" spans="1:2">
      <c r="A3129" s="53">
        <f t="shared" si="52"/>
        <v>0</v>
      </c>
      <c r="B3129" s="53">
        <f>COUNTIF($A$4:$A3129,1)</f>
        <v>3</v>
      </c>
    </row>
    <row r="3130" customHeight="1" spans="1:2">
      <c r="A3130" s="53">
        <f t="shared" si="52"/>
        <v>0</v>
      </c>
      <c r="B3130" s="53">
        <f>COUNTIF($A$4:$A3130,1)</f>
        <v>3</v>
      </c>
    </row>
    <row r="3131" customHeight="1" spans="1:2">
      <c r="A3131" s="53">
        <f t="shared" si="52"/>
        <v>0</v>
      </c>
      <c r="B3131" s="53">
        <f>COUNTIF($A$4:$A3131,1)</f>
        <v>3</v>
      </c>
    </row>
    <row r="3132" customHeight="1" spans="1:2">
      <c r="A3132" s="53">
        <f t="shared" si="52"/>
        <v>0</v>
      </c>
      <c r="B3132" s="53">
        <f>COUNTIF($A$4:$A3132,1)</f>
        <v>3</v>
      </c>
    </row>
    <row r="3133" customHeight="1" spans="1:2">
      <c r="A3133" s="53">
        <f t="shared" si="52"/>
        <v>0</v>
      </c>
      <c r="B3133" s="53">
        <f>COUNTIF($A$4:$A3133,1)</f>
        <v>3</v>
      </c>
    </row>
    <row r="3134" customHeight="1" spans="1:2">
      <c r="A3134" s="53">
        <f t="shared" si="52"/>
        <v>0</v>
      </c>
      <c r="B3134" s="53">
        <f>COUNTIF($A$4:$A3134,1)</f>
        <v>3</v>
      </c>
    </row>
    <row r="3135" customHeight="1" spans="1:2">
      <c r="A3135" s="53">
        <f t="shared" si="52"/>
        <v>0</v>
      </c>
      <c r="B3135" s="53">
        <f>COUNTIF($A$4:$A3135,1)</f>
        <v>3</v>
      </c>
    </row>
    <row r="3136" customHeight="1" spans="1:2">
      <c r="A3136" s="53">
        <f t="shared" si="52"/>
        <v>0</v>
      </c>
      <c r="B3136" s="53">
        <f>COUNTIF($A$4:$A3136,1)</f>
        <v>3</v>
      </c>
    </row>
    <row r="3137" customHeight="1" spans="1:2">
      <c r="A3137" s="53">
        <f t="shared" si="52"/>
        <v>0</v>
      </c>
      <c r="B3137" s="53">
        <f>COUNTIF($A$4:$A3137,1)</f>
        <v>3</v>
      </c>
    </row>
    <row r="3138" customHeight="1" spans="1:2">
      <c r="A3138" s="53">
        <f t="shared" si="52"/>
        <v>0</v>
      </c>
      <c r="B3138" s="53">
        <f>COUNTIF($A$4:$A3138,1)</f>
        <v>3</v>
      </c>
    </row>
    <row r="3139" customHeight="1" spans="1:2">
      <c r="A3139" s="53">
        <f t="shared" si="52"/>
        <v>0</v>
      </c>
      <c r="B3139" s="53">
        <f>COUNTIF($A$4:$A3139,1)</f>
        <v>3</v>
      </c>
    </row>
    <row r="3140" customHeight="1" spans="1:2">
      <c r="A3140" s="53">
        <f t="shared" si="52"/>
        <v>0</v>
      </c>
      <c r="B3140" s="53">
        <f>COUNTIF($A$4:$A3140,1)</f>
        <v>3</v>
      </c>
    </row>
    <row r="3141" customHeight="1" spans="1:2">
      <c r="A3141" s="53">
        <f t="shared" ref="A3141:A3204" si="53">IF(AND(C3141=$I$2,D3141=$J$2),1,0)</f>
        <v>0</v>
      </c>
      <c r="B3141" s="53">
        <f>COUNTIF($A$4:$A3141,1)</f>
        <v>3</v>
      </c>
    </row>
    <row r="3142" customHeight="1" spans="1:2">
      <c r="A3142" s="53">
        <f t="shared" si="53"/>
        <v>0</v>
      </c>
      <c r="B3142" s="53">
        <f>COUNTIF($A$4:$A3142,1)</f>
        <v>3</v>
      </c>
    </row>
    <row r="3143" customHeight="1" spans="1:2">
      <c r="A3143" s="53">
        <f t="shared" si="53"/>
        <v>0</v>
      </c>
      <c r="B3143" s="53">
        <f>COUNTIF($A$4:$A3143,1)</f>
        <v>3</v>
      </c>
    </row>
    <row r="3144" customHeight="1" spans="1:2">
      <c r="A3144" s="53">
        <f t="shared" si="53"/>
        <v>0</v>
      </c>
      <c r="B3144" s="53">
        <f>COUNTIF($A$4:$A3144,1)</f>
        <v>3</v>
      </c>
    </row>
    <row r="3145" customHeight="1" spans="1:2">
      <c r="A3145" s="53">
        <f t="shared" si="53"/>
        <v>0</v>
      </c>
      <c r="B3145" s="53">
        <f>COUNTIF($A$4:$A3145,1)</f>
        <v>3</v>
      </c>
    </row>
    <row r="3146" customHeight="1" spans="1:2">
      <c r="A3146" s="53">
        <f t="shared" si="53"/>
        <v>0</v>
      </c>
      <c r="B3146" s="53">
        <f>COUNTIF($A$4:$A3146,1)</f>
        <v>3</v>
      </c>
    </row>
    <row r="3147" customHeight="1" spans="1:2">
      <c r="A3147" s="53">
        <f t="shared" si="53"/>
        <v>0</v>
      </c>
      <c r="B3147" s="53">
        <f>COUNTIF($A$4:$A3147,1)</f>
        <v>3</v>
      </c>
    </row>
    <row r="3148" customHeight="1" spans="1:2">
      <c r="A3148" s="53">
        <f t="shared" si="53"/>
        <v>0</v>
      </c>
      <c r="B3148" s="53">
        <f>COUNTIF($A$4:$A3148,1)</f>
        <v>3</v>
      </c>
    </row>
    <row r="3149" customHeight="1" spans="1:2">
      <c r="A3149" s="53">
        <f t="shared" si="53"/>
        <v>0</v>
      </c>
      <c r="B3149" s="53">
        <f>COUNTIF($A$4:$A3149,1)</f>
        <v>3</v>
      </c>
    </row>
    <row r="3150" customHeight="1" spans="1:2">
      <c r="A3150" s="53">
        <f t="shared" si="53"/>
        <v>0</v>
      </c>
      <c r="B3150" s="53">
        <f>COUNTIF($A$4:$A3150,1)</f>
        <v>3</v>
      </c>
    </row>
    <row r="3151" customHeight="1" spans="1:2">
      <c r="A3151" s="53">
        <f t="shared" si="53"/>
        <v>0</v>
      </c>
      <c r="B3151" s="53">
        <f>COUNTIF($A$4:$A3151,1)</f>
        <v>3</v>
      </c>
    </row>
    <row r="3152" customHeight="1" spans="1:2">
      <c r="A3152" s="53">
        <f t="shared" si="53"/>
        <v>0</v>
      </c>
      <c r="B3152" s="53">
        <f>COUNTIF($A$4:$A3152,1)</f>
        <v>3</v>
      </c>
    </row>
    <row r="3153" customHeight="1" spans="1:2">
      <c r="A3153" s="53">
        <f t="shared" si="53"/>
        <v>0</v>
      </c>
      <c r="B3153" s="53">
        <f>COUNTIF($A$4:$A3153,1)</f>
        <v>3</v>
      </c>
    </row>
    <row r="3154" customHeight="1" spans="1:2">
      <c r="A3154" s="53">
        <f t="shared" si="53"/>
        <v>0</v>
      </c>
      <c r="B3154" s="53">
        <f>COUNTIF($A$4:$A3154,1)</f>
        <v>3</v>
      </c>
    </row>
    <row r="3155" customHeight="1" spans="1:2">
      <c r="A3155" s="53">
        <f t="shared" si="53"/>
        <v>0</v>
      </c>
      <c r="B3155" s="53">
        <f>COUNTIF($A$4:$A3155,1)</f>
        <v>3</v>
      </c>
    </row>
    <row r="3156" customHeight="1" spans="1:2">
      <c r="A3156" s="53">
        <f t="shared" si="53"/>
        <v>0</v>
      </c>
      <c r="B3156" s="53">
        <f>COUNTIF($A$4:$A3156,1)</f>
        <v>3</v>
      </c>
    </row>
    <row r="3157" customHeight="1" spans="1:2">
      <c r="A3157" s="53">
        <f t="shared" si="53"/>
        <v>0</v>
      </c>
      <c r="B3157" s="53">
        <f>COUNTIF($A$4:$A3157,1)</f>
        <v>3</v>
      </c>
    </row>
    <row r="3158" customHeight="1" spans="1:2">
      <c r="A3158" s="53">
        <f t="shared" si="53"/>
        <v>0</v>
      </c>
      <c r="B3158" s="53">
        <f>COUNTIF($A$4:$A3158,1)</f>
        <v>3</v>
      </c>
    </row>
    <row r="3159" customHeight="1" spans="1:2">
      <c r="A3159" s="53">
        <f t="shared" si="53"/>
        <v>0</v>
      </c>
      <c r="B3159" s="53">
        <f>COUNTIF($A$4:$A3159,1)</f>
        <v>3</v>
      </c>
    </row>
    <row r="3160" customHeight="1" spans="1:2">
      <c r="A3160" s="53">
        <f t="shared" si="53"/>
        <v>0</v>
      </c>
      <c r="B3160" s="53">
        <f>COUNTIF($A$4:$A3160,1)</f>
        <v>3</v>
      </c>
    </row>
    <row r="3161" customHeight="1" spans="1:2">
      <c r="A3161" s="53">
        <f t="shared" si="53"/>
        <v>0</v>
      </c>
      <c r="B3161" s="53">
        <f>COUNTIF($A$4:$A3161,1)</f>
        <v>3</v>
      </c>
    </row>
    <row r="3162" customHeight="1" spans="1:2">
      <c r="A3162" s="53">
        <f t="shared" si="53"/>
        <v>0</v>
      </c>
      <c r="B3162" s="53">
        <f>COUNTIF($A$4:$A3162,1)</f>
        <v>3</v>
      </c>
    </row>
    <row r="3163" customHeight="1" spans="1:2">
      <c r="A3163" s="53">
        <f t="shared" si="53"/>
        <v>0</v>
      </c>
      <c r="B3163" s="53">
        <f>COUNTIF($A$4:$A3163,1)</f>
        <v>3</v>
      </c>
    </row>
    <row r="3164" customHeight="1" spans="1:2">
      <c r="A3164" s="53">
        <f t="shared" si="53"/>
        <v>0</v>
      </c>
      <c r="B3164" s="53">
        <f>COUNTIF($A$4:$A3164,1)</f>
        <v>3</v>
      </c>
    </row>
    <row r="3165" customHeight="1" spans="1:2">
      <c r="A3165" s="53">
        <f t="shared" si="53"/>
        <v>0</v>
      </c>
      <c r="B3165" s="53">
        <f>COUNTIF($A$4:$A3165,1)</f>
        <v>3</v>
      </c>
    </row>
    <row r="3166" customHeight="1" spans="1:2">
      <c r="A3166" s="53">
        <f t="shared" si="53"/>
        <v>0</v>
      </c>
      <c r="B3166" s="53">
        <f>COUNTIF($A$4:$A3166,1)</f>
        <v>3</v>
      </c>
    </row>
    <row r="3167" customHeight="1" spans="1:2">
      <c r="A3167" s="53">
        <f t="shared" si="53"/>
        <v>0</v>
      </c>
      <c r="B3167" s="53">
        <f>COUNTIF($A$4:$A3167,1)</f>
        <v>3</v>
      </c>
    </row>
    <row r="3168" customHeight="1" spans="1:2">
      <c r="A3168" s="53">
        <f t="shared" si="53"/>
        <v>0</v>
      </c>
      <c r="B3168" s="53">
        <f>COUNTIF($A$4:$A3168,1)</f>
        <v>3</v>
      </c>
    </row>
    <row r="3169" customHeight="1" spans="1:2">
      <c r="A3169" s="53">
        <f t="shared" si="53"/>
        <v>0</v>
      </c>
      <c r="B3169" s="53">
        <f>COUNTIF($A$4:$A3169,1)</f>
        <v>3</v>
      </c>
    </row>
    <row r="3170" customHeight="1" spans="1:2">
      <c r="A3170" s="53">
        <f t="shared" si="53"/>
        <v>0</v>
      </c>
      <c r="B3170" s="53">
        <f>COUNTIF($A$4:$A3170,1)</f>
        <v>3</v>
      </c>
    </row>
    <row r="3171" customHeight="1" spans="1:2">
      <c r="A3171" s="53">
        <f t="shared" si="53"/>
        <v>0</v>
      </c>
      <c r="B3171" s="53">
        <f>COUNTIF($A$4:$A3171,1)</f>
        <v>3</v>
      </c>
    </row>
    <row r="3172" customHeight="1" spans="1:2">
      <c r="A3172" s="53">
        <f t="shared" si="53"/>
        <v>0</v>
      </c>
      <c r="B3172" s="53">
        <f>COUNTIF($A$4:$A3172,1)</f>
        <v>3</v>
      </c>
    </row>
    <row r="3173" customHeight="1" spans="1:2">
      <c r="A3173" s="53">
        <f t="shared" si="53"/>
        <v>0</v>
      </c>
      <c r="B3173" s="53">
        <f>COUNTIF($A$4:$A3173,1)</f>
        <v>3</v>
      </c>
    </row>
    <row r="3174" customHeight="1" spans="1:2">
      <c r="A3174" s="53">
        <f t="shared" si="53"/>
        <v>0</v>
      </c>
      <c r="B3174" s="53">
        <f>COUNTIF($A$4:$A3174,1)</f>
        <v>3</v>
      </c>
    </row>
    <row r="3175" customHeight="1" spans="1:2">
      <c r="A3175" s="53">
        <f t="shared" si="53"/>
        <v>0</v>
      </c>
      <c r="B3175" s="53">
        <f>COUNTIF($A$4:$A3175,1)</f>
        <v>3</v>
      </c>
    </row>
    <row r="3176" customHeight="1" spans="1:2">
      <c r="A3176" s="53">
        <f t="shared" si="53"/>
        <v>0</v>
      </c>
      <c r="B3176" s="53">
        <f>COUNTIF($A$4:$A3176,1)</f>
        <v>3</v>
      </c>
    </row>
    <row r="3177" customHeight="1" spans="1:2">
      <c r="A3177" s="53">
        <f t="shared" si="53"/>
        <v>0</v>
      </c>
      <c r="B3177" s="53">
        <f>COUNTIF($A$4:$A3177,1)</f>
        <v>3</v>
      </c>
    </row>
    <row r="3178" customHeight="1" spans="1:2">
      <c r="A3178" s="53">
        <f t="shared" si="53"/>
        <v>0</v>
      </c>
      <c r="B3178" s="53">
        <f>COUNTIF($A$4:$A3178,1)</f>
        <v>3</v>
      </c>
    </row>
    <row r="3179" customHeight="1" spans="1:2">
      <c r="A3179" s="53">
        <f t="shared" si="53"/>
        <v>0</v>
      </c>
      <c r="B3179" s="53">
        <f>COUNTIF($A$4:$A3179,1)</f>
        <v>3</v>
      </c>
    </row>
    <row r="3180" customHeight="1" spans="1:2">
      <c r="A3180" s="53">
        <f t="shared" si="53"/>
        <v>0</v>
      </c>
      <c r="B3180" s="53">
        <f>COUNTIF($A$4:$A3180,1)</f>
        <v>3</v>
      </c>
    </row>
    <row r="3181" customHeight="1" spans="1:2">
      <c r="A3181" s="53">
        <f t="shared" si="53"/>
        <v>0</v>
      </c>
      <c r="B3181" s="53">
        <f>COUNTIF($A$4:$A3181,1)</f>
        <v>3</v>
      </c>
    </row>
    <row r="3182" customHeight="1" spans="1:2">
      <c r="A3182" s="53">
        <f t="shared" si="53"/>
        <v>0</v>
      </c>
      <c r="B3182" s="53">
        <f>COUNTIF($A$4:$A3182,1)</f>
        <v>3</v>
      </c>
    </row>
    <row r="3183" customHeight="1" spans="1:2">
      <c r="A3183" s="53">
        <f t="shared" si="53"/>
        <v>0</v>
      </c>
      <c r="B3183" s="53">
        <f>COUNTIF($A$4:$A3183,1)</f>
        <v>3</v>
      </c>
    </row>
    <row r="3184" customHeight="1" spans="1:2">
      <c r="A3184" s="53">
        <f t="shared" si="53"/>
        <v>0</v>
      </c>
      <c r="B3184" s="53">
        <f>COUNTIF($A$4:$A3184,1)</f>
        <v>3</v>
      </c>
    </row>
    <row r="3185" customHeight="1" spans="1:2">
      <c r="A3185" s="53">
        <f t="shared" si="53"/>
        <v>0</v>
      </c>
      <c r="B3185" s="53">
        <f>COUNTIF($A$4:$A3185,1)</f>
        <v>3</v>
      </c>
    </row>
    <row r="3186" customHeight="1" spans="1:2">
      <c r="A3186" s="53">
        <f t="shared" si="53"/>
        <v>0</v>
      </c>
      <c r="B3186" s="53">
        <f>COUNTIF($A$4:$A3186,1)</f>
        <v>3</v>
      </c>
    </row>
    <row r="3187" customHeight="1" spans="1:2">
      <c r="A3187" s="53">
        <f t="shared" si="53"/>
        <v>0</v>
      </c>
      <c r="B3187" s="53">
        <f>COUNTIF($A$4:$A3187,1)</f>
        <v>3</v>
      </c>
    </row>
    <row r="3188" customHeight="1" spans="1:2">
      <c r="A3188" s="53">
        <f t="shared" si="53"/>
        <v>0</v>
      </c>
      <c r="B3188" s="53">
        <f>COUNTIF($A$4:$A3188,1)</f>
        <v>3</v>
      </c>
    </row>
    <row r="3189" customHeight="1" spans="1:2">
      <c r="A3189" s="53">
        <f t="shared" si="53"/>
        <v>0</v>
      </c>
      <c r="B3189" s="53">
        <f>COUNTIF($A$4:$A3189,1)</f>
        <v>3</v>
      </c>
    </row>
    <row r="3190" customHeight="1" spans="1:2">
      <c r="A3190" s="53">
        <f t="shared" si="53"/>
        <v>0</v>
      </c>
      <c r="B3190" s="53">
        <f>COUNTIF($A$4:$A3190,1)</f>
        <v>3</v>
      </c>
    </row>
    <row r="3191" customHeight="1" spans="1:2">
      <c r="A3191" s="53">
        <f t="shared" si="53"/>
        <v>0</v>
      </c>
      <c r="B3191" s="53">
        <f>COUNTIF($A$4:$A3191,1)</f>
        <v>3</v>
      </c>
    </row>
    <row r="3192" customHeight="1" spans="1:2">
      <c r="A3192" s="53">
        <f t="shared" si="53"/>
        <v>0</v>
      </c>
      <c r="B3192" s="53">
        <f>COUNTIF($A$4:$A3192,1)</f>
        <v>3</v>
      </c>
    </row>
    <row r="3193" customHeight="1" spans="1:2">
      <c r="A3193" s="53">
        <f t="shared" si="53"/>
        <v>0</v>
      </c>
      <c r="B3193" s="53">
        <f>COUNTIF($A$4:$A3193,1)</f>
        <v>3</v>
      </c>
    </row>
    <row r="3194" customHeight="1" spans="1:2">
      <c r="A3194" s="53">
        <f t="shared" si="53"/>
        <v>0</v>
      </c>
      <c r="B3194" s="53">
        <f>COUNTIF($A$4:$A3194,1)</f>
        <v>3</v>
      </c>
    </row>
    <row r="3195" customHeight="1" spans="1:2">
      <c r="A3195" s="53">
        <f t="shared" si="53"/>
        <v>0</v>
      </c>
      <c r="B3195" s="53">
        <f>COUNTIF($A$4:$A3195,1)</f>
        <v>3</v>
      </c>
    </row>
    <row r="3196" customHeight="1" spans="1:2">
      <c r="A3196" s="53">
        <f t="shared" si="53"/>
        <v>0</v>
      </c>
      <c r="B3196" s="53">
        <f>COUNTIF($A$4:$A3196,1)</f>
        <v>3</v>
      </c>
    </row>
    <row r="3197" customHeight="1" spans="1:2">
      <c r="A3197" s="53">
        <f t="shared" si="53"/>
        <v>0</v>
      </c>
      <c r="B3197" s="53">
        <f>COUNTIF($A$4:$A3197,1)</f>
        <v>3</v>
      </c>
    </row>
    <row r="3198" customHeight="1" spans="1:2">
      <c r="A3198" s="53">
        <f t="shared" si="53"/>
        <v>0</v>
      </c>
      <c r="B3198" s="53">
        <f>COUNTIF($A$4:$A3198,1)</f>
        <v>3</v>
      </c>
    </row>
    <row r="3199" customHeight="1" spans="1:2">
      <c r="A3199" s="53">
        <f t="shared" si="53"/>
        <v>0</v>
      </c>
      <c r="B3199" s="53">
        <f>COUNTIF($A$4:$A3199,1)</f>
        <v>3</v>
      </c>
    </row>
    <row r="3200" customHeight="1" spans="1:2">
      <c r="A3200" s="53">
        <f t="shared" si="53"/>
        <v>0</v>
      </c>
      <c r="B3200" s="53">
        <f>COUNTIF($A$4:$A3200,1)</f>
        <v>3</v>
      </c>
    </row>
    <row r="3201" customHeight="1" spans="1:2">
      <c r="A3201" s="53">
        <f t="shared" si="53"/>
        <v>0</v>
      </c>
      <c r="B3201" s="53">
        <f>COUNTIF($A$4:$A3201,1)</f>
        <v>3</v>
      </c>
    </row>
    <row r="3202" customHeight="1" spans="1:2">
      <c r="A3202" s="53">
        <f t="shared" si="53"/>
        <v>0</v>
      </c>
      <c r="B3202" s="53">
        <f>COUNTIF($A$4:$A3202,1)</f>
        <v>3</v>
      </c>
    </row>
    <row r="3203" customHeight="1" spans="1:2">
      <c r="A3203" s="53">
        <f t="shared" si="53"/>
        <v>0</v>
      </c>
      <c r="B3203" s="53">
        <f>COUNTIF($A$4:$A3203,1)</f>
        <v>3</v>
      </c>
    </row>
    <row r="3204" customHeight="1" spans="1:2">
      <c r="A3204" s="53">
        <f t="shared" si="53"/>
        <v>0</v>
      </c>
      <c r="B3204" s="53">
        <f>COUNTIF($A$4:$A3204,1)</f>
        <v>3</v>
      </c>
    </row>
    <row r="3205" customHeight="1" spans="1:2">
      <c r="A3205" s="53">
        <f t="shared" ref="A3205:A3268" si="54">IF(AND(C3205=$I$2,D3205=$J$2),1,0)</f>
        <v>0</v>
      </c>
      <c r="B3205" s="53">
        <f>COUNTIF($A$4:$A3205,1)</f>
        <v>3</v>
      </c>
    </row>
    <row r="3206" customHeight="1" spans="1:2">
      <c r="A3206" s="53">
        <f t="shared" si="54"/>
        <v>0</v>
      </c>
      <c r="B3206" s="53">
        <f>COUNTIF($A$4:$A3206,1)</f>
        <v>3</v>
      </c>
    </row>
    <row r="3207" customHeight="1" spans="1:2">
      <c r="A3207" s="53">
        <f t="shared" si="54"/>
        <v>0</v>
      </c>
      <c r="B3207" s="53">
        <f>COUNTIF($A$4:$A3207,1)</f>
        <v>3</v>
      </c>
    </row>
    <row r="3208" customHeight="1" spans="1:2">
      <c r="A3208" s="53">
        <f t="shared" si="54"/>
        <v>0</v>
      </c>
      <c r="B3208" s="53">
        <f>COUNTIF($A$4:$A3208,1)</f>
        <v>3</v>
      </c>
    </row>
    <row r="3209" customHeight="1" spans="1:2">
      <c r="A3209" s="53">
        <f t="shared" si="54"/>
        <v>0</v>
      </c>
      <c r="B3209" s="53">
        <f>COUNTIF($A$4:$A3209,1)</f>
        <v>3</v>
      </c>
    </row>
    <row r="3210" customHeight="1" spans="1:2">
      <c r="A3210" s="53">
        <f t="shared" si="54"/>
        <v>0</v>
      </c>
      <c r="B3210" s="53">
        <f>COUNTIF($A$4:$A3210,1)</f>
        <v>3</v>
      </c>
    </row>
    <row r="3211" customHeight="1" spans="1:2">
      <c r="A3211" s="53">
        <f t="shared" si="54"/>
        <v>0</v>
      </c>
      <c r="B3211" s="53">
        <f>COUNTIF($A$4:$A3211,1)</f>
        <v>3</v>
      </c>
    </row>
    <row r="3212" customHeight="1" spans="1:2">
      <c r="A3212" s="53">
        <f t="shared" si="54"/>
        <v>0</v>
      </c>
      <c r="B3212" s="53">
        <f>COUNTIF($A$4:$A3212,1)</f>
        <v>3</v>
      </c>
    </row>
    <row r="3213" customHeight="1" spans="1:2">
      <c r="A3213" s="53">
        <f t="shared" si="54"/>
        <v>0</v>
      </c>
      <c r="B3213" s="53">
        <f>COUNTIF($A$4:$A3213,1)</f>
        <v>3</v>
      </c>
    </row>
    <row r="3214" customHeight="1" spans="1:2">
      <c r="A3214" s="53">
        <f t="shared" si="54"/>
        <v>0</v>
      </c>
      <c r="B3214" s="53">
        <f>COUNTIF($A$4:$A3214,1)</f>
        <v>3</v>
      </c>
    </row>
    <row r="3215" customHeight="1" spans="1:2">
      <c r="A3215" s="53">
        <f t="shared" si="54"/>
        <v>0</v>
      </c>
      <c r="B3215" s="53">
        <f>COUNTIF($A$4:$A3215,1)</f>
        <v>3</v>
      </c>
    </row>
    <row r="3216" customHeight="1" spans="1:2">
      <c r="A3216" s="53">
        <f t="shared" si="54"/>
        <v>0</v>
      </c>
      <c r="B3216" s="53">
        <f>COUNTIF($A$4:$A3216,1)</f>
        <v>3</v>
      </c>
    </row>
    <row r="3217" customHeight="1" spans="1:2">
      <c r="A3217" s="53">
        <f t="shared" si="54"/>
        <v>0</v>
      </c>
      <c r="B3217" s="53">
        <f>COUNTIF($A$4:$A3217,1)</f>
        <v>3</v>
      </c>
    </row>
    <row r="3218" customHeight="1" spans="1:2">
      <c r="A3218" s="53">
        <f t="shared" si="54"/>
        <v>0</v>
      </c>
      <c r="B3218" s="53">
        <f>COUNTIF($A$4:$A3218,1)</f>
        <v>3</v>
      </c>
    </row>
    <row r="3219" customHeight="1" spans="1:2">
      <c r="A3219" s="53">
        <f t="shared" si="54"/>
        <v>0</v>
      </c>
      <c r="B3219" s="53">
        <f>COUNTIF($A$4:$A3219,1)</f>
        <v>3</v>
      </c>
    </row>
    <row r="3220" customHeight="1" spans="1:2">
      <c r="A3220" s="53">
        <f t="shared" si="54"/>
        <v>0</v>
      </c>
      <c r="B3220" s="53">
        <f>COUNTIF($A$4:$A3220,1)</f>
        <v>3</v>
      </c>
    </row>
    <row r="3221" customHeight="1" spans="1:2">
      <c r="A3221" s="53">
        <f t="shared" si="54"/>
        <v>0</v>
      </c>
      <c r="B3221" s="53">
        <f>COUNTIF($A$4:$A3221,1)</f>
        <v>3</v>
      </c>
    </row>
    <row r="3222" customHeight="1" spans="1:2">
      <c r="A3222" s="53">
        <f t="shared" si="54"/>
        <v>0</v>
      </c>
      <c r="B3222" s="53">
        <f>COUNTIF($A$4:$A3222,1)</f>
        <v>3</v>
      </c>
    </row>
    <row r="3223" customHeight="1" spans="1:2">
      <c r="A3223" s="53">
        <f t="shared" si="54"/>
        <v>0</v>
      </c>
      <c r="B3223" s="53">
        <f>COUNTIF($A$4:$A3223,1)</f>
        <v>3</v>
      </c>
    </row>
    <row r="3224" customHeight="1" spans="1:2">
      <c r="A3224" s="53">
        <f t="shared" si="54"/>
        <v>0</v>
      </c>
      <c r="B3224" s="53">
        <f>COUNTIF($A$4:$A3224,1)</f>
        <v>3</v>
      </c>
    </row>
    <row r="3225" customHeight="1" spans="1:2">
      <c r="A3225" s="53">
        <f t="shared" si="54"/>
        <v>0</v>
      </c>
      <c r="B3225" s="53">
        <f>COUNTIF($A$4:$A3225,1)</f>
        <v>3</v>
      </c>
    </row>
    <row r="3226" customHeight="1" spans="1:2">
      <c r="A3226" s="53">
        <f t="shared" si="54"/>
        <v>0</v>
      </c>
      <c r="B3226" s="53">
        <f>COUNTIF($A$4:$A3226,1)</f>
        <v>3</v>
      </c>
    </row>
    <row r="3227" customHeight="1" spans="1:2">
      <c r="A3227" s="53">
        <f t="shared" si="54"/>
        <v>0</v>
      </c>
      <c r="B3227" s="53">
        <f>COUNTIF($A$4:$A3227,1)</f>
        <v>3</v>
      </c>
    </row>
    <row r="3228" customHeight="1" spans="1:2">
      <c r="A3228" s="53">
        <f t="shared" si="54"/>
        <v>0</v>
      </c>
      <c r="B3228" s="53">
        <f>COUNTIF($A$4:$A3228,1)</f>
        <v>3</v>
      </c>
    </row>
    <row r="3229" customHeight="1" spans="1:2">
      <c r="A3229" s="53">
        <f t="shared" si="54"/>
        <v>0</v>
      </c>
      <c r="B3229" s="53">
        <f>COUNTIF($A$4:$A3229,1)</f>
        <v>3</v>
      </c>
    </row>
    <row r="3230" customHeight="1" spans="1:2">
      <c r="A3230" s="53">
        <f t="shared" si="54"/>
        <v>0</v>
      </c>
      <c r="B3230" s="53">
        <f>COUNTIF($A$4:$A3230,1)</f>
        <v>3</v>
      </c>
    </row>
    <row r="3231" customHeight="1" spans="1:2">
      <c r="A3231" s="53">
        <f t="shared" si="54"/>
        <v>0</v>
      </c>
      <c r="B3231" s="53">
        <f>COUNTIF($A$4:$A3231,1)</f>
        <v>3</v>
      </c>
    </row>
    <row r="3232" customHeight="1" spans="1:2">
      <c r="A3232" s="53">
        <f t="shared" si="54"/>
        <v>0</v>
      </c>
      <c r="B3232" s="53">
        <f>COUNTIF($A$4:$A3232,1)</f>
        <v>3</v>
      </c>
    </row>
    <row r="3233" customHeight="1" spans="1:2">
      <c r="A3233" s="53">
        <f t="shared" si="54"/>
        <v>0</v>
      </c>
      <c r="B3233" s="53">
        <f>COUNTIF($A$4:$A3233,1)</f>
        <v>3</v>
      </c>
    </row>
    <row r="3234" customHeight="1" spans="1:2">
      <c r="A3234" s="53">
        <f t="shared" si="54"/>
        <v>0</v>
      </c>
      <c r="B3234" s="53">
        <f>COUNTIF($A$4:$A3234,1)</f>
        <v>3</v>
      </c>
    </row>
    <row r="3235" customHeight="1" spans="1:2">
      <c r="A3235" s="53">
        <f t="shared" si="54"/>
        <v>0</v>
      </c>
      <c r="B3235" s="53">
        <f>COUNTIF($A$4:$A3235,1)</f>
        <v>3</v>
      </c>
    </row>
    <row r="3236" customHeight="1" spans="1:2">
      <c r="A3236" s="53">
        <f t="shared" si="54"/>
        <v>0</v>
      </c>
      <c r="B3236" s="53">
        <f>COUNTIF($A$4:$A3236,1)</f>
        <v>3</v>
      </c>
    </row>
    <row r="3237" customHeight="1" spans="1:2">
      <c r="A3237" s="53">
        <f t="shared" si="54"/>
        <v>0</v>
      </c>
      <c r="B3237" s="53">
        <f>COUNTIF($A$4:$A3237,1)</f>
        <v>3</v>
      </c>
    </row>
    <row r="3238" customHeight="1" spans="1:2">
      <c r="A3238" s="53">
        <f t="shared" si="54"/>
        <v>0</v>
      </c>
      <c r="B3238" s="53">
        <f>COUNTIF($A$4:$A3238,1)</f>
        <v>3</v>
      </c>
    </row>
    <row r="3239" customHeight="1" spans="1:2">
      <c r="A3239" s="53">
        <f t="shared" si="54"/>
        <v>0</v>
      </c>
      <c r="B3239" s="53">
        <f>COUNTIF($A$4:$A3239,1)</f>
        <v>3</v>
      </c>
    </row>
    <row r="3240" customHeight="1" spans="1:2">
      <c r="A3240" s="53">
        <f t="shared" si="54"/>
        <v>0</v>
      </c>
      <c r="B3240" s="53">
        <f>COUNTIF($A$4:$A3240,1)</f>
        <v>3</v>
      </c>
    </row>
    <row r="3241" customHeight="1" spans="1:2">
      <c r="A3241" s="53">
        <f t="shared" si="54"/>
        <v>0</v>
      </c>
      <c r="B3241" s="53">
        <f>COUNTIF($A$4:$A3241,1)</f>
        <v>3</v>
      </c>
    </row>
    <row r="3242" customHeight="1" spans="1:2">
      <c r="A3242" s="53">
        <f t="shared" si="54"/>
        <v>0</v>
      </c>
      <c r="B3242" s="53">
        <f>COUNTIF($A$4:$A3242,1)</f>
        <v>3</v>
      </c>
    </row>
    <row r="3243" customHeight="1" spans="1:2">
      <c r="A3243" s="53">
        <f t="shared" si="54"/>
        <v>0</v>
      </c>
      <c r="B3243" s="53">
        <f>COUNTIF($A$4:$A3243,1)</f>
        <v>3</v>
      </c>
    </row>
    <row r="3244" customHeight="1" spans="1:2">
      <c r="A3244" s="53">
        <f t="shared" si="54"/>
        <v>0</v>
      </c>
      <c r="B3244" s="53">
        <f>COUNTIF($A$4:$A3244,1)</f>
        <v>3</v>
      </c>
    </row>
    <row r="3245" customHeight="1" spans="1:2">
      <c r="A3245" s="53">
        <f t="shared" si="54"/>
        <v>0</v>
      </c>
      <c r="B3245" s="53">
        <f>COUNTIF($A$4:$A3245,1)</f>
        <v>3</v>
      </c>
    </row>
    <row r="3246" customHeight="1" spans="1:2">
      <c r="A3246" s="53">
        <f t="shared" si="54"/>
        <v>0</v>
      </c>
      <c r="B3246" s="53">
        <f>COUNTIF($A$4:$A3246,1)</f>
        <v>3</v>
      </c>
    </row>
    <row r="3247" customHeight="1" spans="1:2">
      <c r="A3247" s="53">
        <f t="shared" si="54"/>
        <v>0</v>
      </c>
      <c r="B3247" s="53">
        <f>COUNTIF($A$4:$A3247,1)</f>
        <v>3</v>
      </c>
    </row>
    <row r="3248" customHeight="1" spans="1:2">
      <c r="A3248" s="53">
        <f t="shared" si="54"/>
        <v>0</v>
      </c>
      <c r="B3248" s="53">
        <f>COUNTIF($A$4:$A3248,1)</f>
        <v>3</v>
      </c>
    </row>
    <row r="3249" customHeight="1" spans="1:2">
      <c r="A3249" s="53">
        <f t="shared" si="54"/>
        <v>0</v>
      </c>
      <c r="B3249" s="53">
        <f>COUNTIF($A$4:$A3249,1)</f>
        <v>3</v>
      </c>
    </row>
    <row r="3250" customHeight="1" spans="1:2">
      <c r="A3250" s="53">
        <f t="shared" si="54"/>
        <v>0</v>
      </c>
      <c r="B3250" s="53">
        <f>COUNTIF($A$4:$A3250,1)</f>
        <v>3</v>
      </c>
    </row>
    <row r="3251" customHeight="1" spans="1:2">
      <c r="A3251" s="53">
        <f t="shared" si="54"/>
        <v>0</v>
      </c>
      <c r="B3251" s="53">
        <f>COUNTIF($A$4:$A3251,1)</f>
        <v>3</v>
      </c>
    </row>
    <row r="3252" customHeight="1" spans="1:2">
      <c r="A3252" s="53">
        <f t="shared" si="54"/>
        <v>0</v>
      </c>
      <c r="B3252" s="53">
        <f>COUNTIF($A$4:$A3252,1)</f>
        <v>3</v>
      </c>
    </row>
    <row r="3253" customHeight="1" spans="1:2">
      <c r="A3253" s="53">
        <f t="shared" si="54"/>
        <v>0</v>
      </c>
      <c r="B3253" s="53">
        <f>COUNTIF($A$4:$A3253,1)</f>
        <v>3</v>
      </c>
    </row>
    <row r="3254" customHeight="1" spans="1:2">
      <c r="A3254" s="53">
        <f t="shared" si="54"/>
        <v>0</v>
      </c>
      <c r="B3254" s="53">
        <f>COUNTIF($A$4:$A3254,1)</f>
        <v>3</v>
      </c>
    </row>
    <row r="3255" customHeight="1" spans="1:2">
      <c r="A3255" s="53">
        <f t="shared" si="54"/>
        <v>0</v>
      </c>
      <c r="B3255" s="53">
        <f>COUNTIF($A$4:$A3255,1)</f>
        <v>3</v>
      </c>
    </row>
    <row r="3256" customHeight="1" spans="1:2">
      <c r="A3256" s="53">
        <f t="shared" si="54"/>
        <v>0</v>
      </c>
      <c r="B3256" s="53">
        <f>COUNTIF($A$4:$A3256,1)</f>
        <v>3</v>
      </c>
    </row>
    <row r="3257" customHeight="1" spans="1:2">
      <c r="A3257" s="53">
        <f t="shared" si="54"/>
        <v>0</v>
      </c>
      <c r="B3257" s="53">
        <f>COUNTIF($A$4:$A3257,1)</f>
        <v>3</v>
      </c>
    </row>
    <row r="3258" customHeight="1" spans="1:2">
      <c r="A3258" s="53">
        <f t="shared" si="54"/>
        <v>0</v>
      </c>
      <c r="B3258" s="53">
        <f>COUNTIF($A$4:$A3258,1)</f>
        <v>3</v>
      </c>
    </row>
    <row r="3259" customHeight="1" spans="1:2">
      <c r="A3259" s="53">
        <f t="shared" si="54"/>
        <v>0</v>
      </c>
      <c r="B3259" s="53">
        <f>COUNTIF($A$4:$A3259,1)</f>
        <v>3</v>
      </c>
    </row>
    <row r="3260" customHeight="1" spans="1:2">
      <c r="A3260" s="53">
        <f t="shared" si="54"/>
        <v>0</v>
      </c>
      <c r="B3260" s="53">
        <f>COUNTIF($A$4:$A3260,1)</f>
        <v>3</v>
      </c>
    </row>
    <row r="3261" customHeight="1" spans="1:2">
      <c r="A3261" s="53">
        <f t="shared" si="54"/>
        <v>0</v>
      </c>
      <c r="B3261" s="53">
        <f>COUNTIF($A$4:$A3261,1)</f>
        <v>3</v>
      </c>
    </row>
    <row r="3262" customHeight="1" spans="1:2">
      <c r="A3262" s="53">
        <f t="shared" si="54"/>
        <v>0</v>
      </c>
      <c r="B3262" s="53">
        <f>COUNTIF($A$4:$A3262,1)</f>
        <v>3</v>
      </c>
    </row>
    <row r="3263" customHeight="1" spans="1:2">
      <c r="A3263" s="53">
        <f t="shared" si="54"/>
        <v>0</v>
      </c>
      <c r="B3263" s="53">
        <f>COUNTIF($A$4:$A3263,1)</f>
        <v>3</v>
      </c>
    </row>
    <row r="3264" customHeight="1" spans="1:2">
      <c r="A3264" s="53">
        <f t="shared" si="54"/>
        <v>0</v>
      </c>
      <c r="B3264" s="53">
        <f>COUNTIF($A$4:$A3264,1)</f>
        <v>3</v>
      </c>
    </row>
    <row r="3265" customHeight="1" spans="1:2">
      <c r="A3265" s="53">
        <f t="shared" si="54"/>
        <v>0</v>
      </c>
      <c r="B3265" s="53">
        <f>COUNTIF($A$4:$A3265,1)</f>
        <v>3</v>
      </c>
    </row>
    <row r="3266" customHeight="1" spans="1:2">
      <c r="A3266" s="53">
        <f t="shared" si="54"/>
        <v>0</v>
      </c>
      <c r="B3266" s="53">
        <f>COUNTIF($A$4:$A3266,1)</f>
        <v>3</v>
      </c>
    </row>
    <row r="3267" customHeight="1" spans="1:2">
      <c r="A3267" s="53">
        <f t="shared" si="54"/>
        <v>0</v>
      </c>
      <c r="B3267" s="53">
        <f>COUNTIF($A$4:$A3267,1)</f>
        <v>3</v>
      </c>
    </row>
    <row r="3268" customHeight="1" spans="1:2">
      <c r="A3268" s="53">
        <f t="shared" si="54"/>
        <v>0</v>
      </c>
      <c r="B3268" s="53">
        <f>COUNTIF($A$4:$A3268,1)</f>
        <v>3</v>
      </c>
    </row>
    <row r="3269" customHeight="1" spans="1:2">
      <c r="A3269" s="53">
        <f t="shared" ref="A3269:A3332" si="55">IF(AND(C3269=$I$2,D3269=$J$2),1,0)</f>
        <v>0</v>
      </c>
      <c r="B3269" s="53">
        <f>COUNTIF($A$4:$A3269,1)</f>
        <v>3</v>
      </c>
    </row>
    <row r="3270" customHeight="1" spans="1:2">
      <c r="A3270" s="53">
        <f t="shared" si="55"/>
        <v>0</v>
      </c>
      <c r="B3270" s="53">
        <f>COUNTIF($A$4:$A3270,1)</f>
        <v>3</v>
      </c>
    </row>
    <row r="3271" customHeight="1" spans="1:2">
      <c r="A3271" s="53">
        <f t="shared" si="55"/>
        <v>0</v>
      </c>
      <c r="B3271" s="53">
        <f>COUNTIF($A$4:$A3271,1)</f>
        <v>3</v>
      </c>
    </row>
    <row r="3272" customHeight="1" spans="1:2">
      <c r="A3272" s="53">
        <f t="shared" si="55"/>
        <v>0</v>
      </c>
      <c r="B3272" s="53">
        <f>COUNTIF($A$4:$A3272,1)</f>
        <v>3</v>
      </c>
    </row>
    <row r="3273" customHeight="1" spans="1:2">
      <c r="A3273" s="53">
        <f t="shared" si="55"/>
        <v>0</v>
      </c>
      <c r="B3273" s="53">
        <f>COUNTIF($A$4:$A3273,1)</f>
        <v>3</v>
      </c>
    </row>
    <row r="3274" customHeight="1" spans="1:2">
      <c r="A3274" s="53">
        <f t="shared" si="55"/>
        <v>0</v>
      </c>
      <c r="B3274" s="53">
        <f>COUNTIF($A$4:$A3274,1)</f>
        <v>3</v>
      </c>
    </row>
    <row r="3275" customHeight="1" spans="1:2">
      <c r="A3275" s="53">
        <f t="shared" si="55"/>
        <v>0</v>
      </c>
      <c r="B3275" s="53">
        <f>COUNTIF($A$4:$A3275,1)</f>
        <v>3</v>
      </c>
    </row>
    <row r="3276" customHeight="1" spans="1:2">
      <c r="A3276" s="53">
        <f t="shared" si="55"/>
        <v>0</v>
      </c>
      <c r="B3276" s="53">
        <f>COUNTIF($A$4:$A3276,1)</f>
        <v>3</v>
      </c>
    </row>
    <row r="3277" customHeight="1" spans="1:2">
      <c r="A3277" s="53">
        <f t="shared" si="55"/>
        <v>0</v>
      </c>
      <c r="B3277" s="53">
        <f>COUNTIF($A$4:$A3277,1)</f>
        <v>3</v>
      </c>
    </row>
    <row r="3278" customHeight="1" spans="1:2">
      <c r="A3278" s="53">
        <f t="shared" si="55"/>
        <v>0</v>
      </c>
      <c r="B3278" s="53">
        <f>COUNTIF($A$4:$A3278,1)</f>
        <v>3</v>
      </c>
    </row>
    <row r="3279" customHeight="1" spans="1:2">
      <c r="A3279" s="53">
        <f t="shared" si="55"/>
        <v>0</v>
      </c>
      <c r="B3279" s="53">
        <f>COUNTIF($A$4:$A3279,1)</f>
        <v>3</v>
      </c>
    </row>
    <row r="3280" customHeight="1" spans="1:2">
      <c r="A3280" s="53">
        <f t="shared" si="55"/>
        <v>0</v>
      </c>
      <c r="B3280" s="53">
        <f>COUNTIF($A$4:$A3280,1)</f>
        <v>3</v>
      </c>
    </row>
    <row r="3281" customHeight="1" spans="1:2">
      <c r="A3281" s="53">
        <f t="shared" si="55"/>
        <v>0</v>
      </c>
      <c r="B3281" s="53">
        <f>COUNTIF($A$4:$A3281,1)</f>
        <v>3</v>
      </c>
    </row>
    <row r="3282" customHeight="1" spans="1:2">
      <c r="A3282" s="53">
        <f t="shared" si="55"/>
        <v>0</v>
      </c>
      <c r="B3282" s="53">
        <f>COUNTIF($A$4:$A3282,1)</f>
        <v>3</v>
      </c>
    </row>
    <row r="3283" customHeight="1" spans="1:2">
      <c r="A3283" s="53">
        <f t="shared" si="55"/>
        <v>0</v>
      </c>
      <c r="B3283" s="53">
        <f>COUNTIF($A$4:$A3283,1)</f>
        <v>3</v>
      </c>
    </row>
    <row r="3284" customHeight="1" spans="1:2">
      <c r="A3284" s="53">
        <f t="shared" si="55"/>
        <v>0</v>
      </c>
      <c r="B3284" s="53">
        <f>COUNTIF($A$4:$A3284,1)</f>
        <v>3</v>
      </c>
    </row>
    <row r="3285" customHeight="1" spans="1:2">
      <c r="A3285" s="53">
        <f t="shared" si="55"/>
        <v>0</v>
      </c>
      <c r="B3285" s="53">
        <f>COUNTIF($A$4:$A3285,1)</f>
        <v>3</v>
      </c>
    </row>
    <row r="3286" customHeight="1" spans="1:2">
      <c r="A3286" s="53">
        <f t="shared" si="55"/>
        <v>0</v>
      </c>
      <c r="B3286" s="53">
        <f>COUNTIF($A$4:$A3286,1)</f>
        <v>3</v>
      </c>
    </row>
    <row r="3287" customHeight="1" spans="1:2">
      <c r="A3287" s="53">
        <f t="shared" si="55"/>
        <v>0</v>
      </c>
      <c r="B3287" s="53">
        <f>COUNTIF($A$4:$A3287,1)</f>
        <v>3</v>
      </c>
    </row>
    <row r="3288" customHeight="1" spans="1:2">
      <c r="A3288" s="53">
        <f t="shared" si="55"/>
        <v>0</v>
      </c>
      <c r="B3288" s="53">
        <f>COUNTIF($A$4:$A3288,1)</f>
        <v>3</v>
      </c>
    </row>
    <row r="3289" customHeight="1" spans="1:2">
      <c r="A3289" s="53">
        <f t="shared" si="55"/>
        <v>0</v>
      </c>
      <c r="B3289" s="53">
        <f>COUNTIF($A$4:$A3289,1)</f>
        <v>3</v>
      </c>
    </row>
    <row r="3290" customHeight="1" spans="1:2">
      <c r="A3290" s="53">
        <f t="shared" si="55"/>
        <v>0</v>
      </c>
      <c r="B3290" s="53">
        <f>COUNTIF($A$4:$A3290,1)</f>
        <v>3</v>
      </c>
    </row>
    <row r="3291" customHeight="1" spans="1:2">
      <c r="A3291" s="53">
        <f t="shared" si="55"/>
        <v>0</v>
      </c>
      <c r="B3291" s="53">
        <f>COUNTIF($A$4:$A3291,1)</f>
        <v>3</v>
      </c>
    </row>
    <row r="3292" customHeight="1" spans="1:2">
      <c r="A3292" s="53">
        <f t="shared" si="55"/>
        <v>0</v>
      </c>
      <c r="B3292" s="53">
        <f>COUNTIF($A$4:$A3292,1)</f>
        <v>3</v>
      </c>
    </row>
    <row r="3293" customHeight="1" spans="1:2">
      <c r="A3293" s="53">
        <f t="shared" si="55"/>
        <v>0</v>
      </c>
      <c r="B3293" s="53">
        <f>COUNTIF($A$4:$A3293,1)</f>
        <v>3</v>
      </c>
    </row>
    <row r="3294" customHeight="1" spans="1:2">
      <c r="A3294" s="53">
        <f t="shared" si="55"/>
        <v>0</v>
      </c>
      <c r="B3294" s="53">
        <f>COUNTIF($A$4:$A3294,1)</f>
        <v>3</v>
      </c>
    </row>
    <row r="3295" customHeight="1" spans="1:2">
      <c r="A3295" s="53">
        <f t="shared" si="55"/>
        <v>0</v>
      </c>
      <c r="B3295" s="53">
        <f>COUNTIF($A$4:$A3295,1)</f>
        <v>3</v>
      </c>
    </row>
    <row r="3296" customHeight="1" spans="1:2">
      <c r="A3296" s="53">
        <f t="shared" si="55"/>
        <v>0</v>
      </c>
      <c r="B3296" s="53">
        <f>COUNTIF($A$4:$A3296,1)</f>
        <v>3</v>
      </c>
    </row>
    <row r="3297" customHeight="1" spans="1:2">
      <c r="A3297" s="53">
        <f t="shared" si="55"/>
        <v>0</v>
      </c>
      <c r="B3297" s="53">
        <f>COUNTIF($A$4:$A3297,1)</f>
        <v>3</v>
      </c>
    </row>
    <row r="3298" customHeight="1" spans="1:2">
      <c r="A3298" s="53">
        <f t="shared" si="55"/>
        <v>0</v>
      </c>
      <c r="B3298" s="53">
        <f>COUNTIF($A$4:$A3298,1)</f>
        <v>3</v>
      </c>
    </row>
    <row r="3299" customHeight="1" spans="1:2">
      <c r="A3299" s="53">
        <f t="shared" si="55"/>
        <v>0</v>
      </c>
      <c r="B3299" s="53">
        <f>COUNTIF($A$4:$A3299,1)</f>
        <v>3</v>
      </c>
    </row>
    <row r="3300" customHeight="1" spans="1:2">
      <c r="A3300" s="53">
        <f t="shared" si="55"/>
        <v>0</v>
      </c>
      <c r="B3300" s="53">
        <f>COUNTIF($A$4:$A3300,1)</f>
        <v>3</v>
      </c>
    </row>
    <row r="3301" customHeight="1" spans="1:2">
      <c r="A3301" s="53">
        <f t="shared" si="55"/>
        <v>0</v>
      </c>
      <c r="B3301" s="53">
        <f>COUNTIF($A$4:$A3301,1)</f>
        <v>3</v>
      </c>
    </row>
    <row r="3302" customHeight="1" spans="1:2">
      <c r="A3302" s="53">
        <f t="shared" si="55"/>
        <v>0</v>
      </c>
      <c r="B3302" s="53">
        <f>COUNTIF($A$4:$A3302,1)</f>
        <v>3</v>
      </c>
    </row>
    <row r="3303" customHeight="1" spans="1:2">
      <c r="A3303" s="53">
        <f t="shared" si="55"/>
        <v>0</v>
      </c>
      <c r="B3303" s="53">
        <f>COUNTIF($A$4:$A3303,1)</f>
        <v>3</v>
      </c>
    </row>
    <row r="3304" customHeight="1" spans="1:2">
      <c r="A3304" s="53">
        <f t="shared" si="55"/>
        <v>0</v>
      </c>
      <c r="B3304" s="53">
        <f>COUNTIF($A$4:$A3304,1)</f>
        <v>3</v>
      </c>
    </row>
    <row r="3305" customHeight="1" spans="1:2">
      <c r="A3305" s="53">
        <f t="shared" si="55"/>
        <v>0</v>
      </c>
      <c r="B3305" s="53">
        <f>COUNTIF($A$4:$A3305,1)</f>
        <v>3</v>
      </c>
    </row>
    <row r="3306" customHeight="1" spans="1:2">
      <c r="A3306" s="53">
        <f t="shared" si="55"/>
        <v>0</v>
      </c>
      <c r="B3306" s="53">
        <f>COUNTIF($A$4:$A3306,1)</f>
        <v>3</v>
      </c>
    </row>
    <row r="3307" customHeight="1" spans="1:2">
      <c r="A3307" s="53">
        <f t="shared" si="55"/>
        <v>0</v>
      </c>
      <c r="B3307" s="53">
        <f>COUNTIF($A$4:$A3307,1)</f>
        <v>3</v>
      </c>
    </row>
    <row r="3308" customHeight="1" spans="1:2">
      <c r="A3308" s="53">
        <f t="shared" si="55"/>
        <v>0</v>
      </c>
      <c r="B3308" s="53">
        <f>COUNTIF($A$4:$A3308,1)</f>
        <v>3</v>
      </c>
    </row>
    <row r="3309" customHeight="1" spans="1:2">
      <c r="A3309" s="53">
        <f t="shared" si="55"/>
        <v>0</v>
      </c>
      <c r="B3309" s="53">
        <f>COUNTIF($A$4:$A3309,1)</f>
        <v>3</v>
      </c>
    </row>
    <row r="3310" customHeight="1" spans="1:2">
      <c r="A3310" s="53">
        <f t="shared" si="55"/>
        <v>0</v>
      </c>
      <c r="B3310" s="53">
        <f>COUNTIF($A$4:$A3310,1)</f>
        <v>3</v>
      </c>
    </row>
    <row r="3311" customHeight="1" spans="1:2">
      <c r="A3311" s="53">
        <f t="shared" si="55"/>
        <v>0</v>
      </c>
      <c r="B3311" s="53">
        <f>COUNTIF($A$4:$A3311,1)</f>
        <v>3</v>
      </c>
    </row>
    <row r="3312" customHeight="1" spans="1:2">
      <c r="A3312" s="53">
        <f t="shared" si="55"/>
        <v>0</v>
      </c>
      <c r="B3312" s="53">
        <f>COUNTIF($A$4:$A3312,1)</f>
        <v>3</v>
      </c>
    </row>
    <row r="3313" customHeight="1" spans="1:2">
      <c r="A3313" s="53">
        <f t="shared" si="55"/>
        <v>0</v>
      </c>
      <c r="B3313" s="53">
        <f>COUNTIF($A$4:$A3313,1)</f>
        <v>3</v>
      </c>
    </row>
    <row r="3314" customHeight="1" spans="1:2">
      <c r="A3314" s="53">
        <f t="shared" si="55"/>
        <v>0</v>
      </c>
      <c r="B3314" s="53">
        <f>COUNTIF($A$4:$A3314,1)</f>
        <v>3</v>
      </c>
    </row>
    <row r="3315" customHeight="1" spans="1:2">
      <c r="A3315" s="53">
        <f t="shared" si="55"/>
        <v>0</v>
      </c>
      <c r="B3315" s="53">
        <f>COUNTIF($A$4:$A3315,1)</f>
        <v>3</v>
      </c>
    </row>
    <row r="3316" customHeight="1" spans="1:2">
      <c r="A3316" s="53">
        <f t="shared" si="55"/>
        <v>0</v>
      </c>
      <c r="B3316" s="53">
        <f>COUNTIF($A$4:$A3316,1)</f>
        <v>3</v>
      </c>
    </row>
    <row r="3317" customHeight="1" spans="1:2">
      <c r="A3317" s="53">
        <f t="shared" si="55"/>
        <v>0</v>
      </c>
      <c r="B3317" s="53">
        <f>COUNTIF($A$4:$A3317,1)</f>
        <v>3</v>
      </c>
    </row>
    <row r="3318" customHeight="1" spans="1:2">
      <c r="A3318" s="53">
        <f t="shared" si="55"/>
        <v>0</v>
      </c>
      <c r="B3318" s="53">
        <f>COUNTIF($A$4:$A3318,1)</f>
        <v>3</v>
      </c>
    </row>
    <row r="3319" customHeight="1" spans="1:2">
      <c r="A3319" s="53">
        <f t="shared" si="55"/>
        <v>0</v>
      </c>
      <c r="B3319" s="53">
        <f>COUNTIF($A$4:$A3319,1)</f>
        <v>3</v>
      </c>
    </row>
    <row r="3320" customHeight="1" spans="1:2">
      <c r="A3320" s="53">
        <f t="shared" si="55"/>
        <v>0</v>
      </c>
      <c r="B3320" s="53">
        <f>COUNTIF($A$4:$A3320,1)</f>
        <v>3</v>
      </c>
    </row>
    <row r="3321" customHeight="1" spans="1:2">
      <c r="A3321" s="53">
        <f t="shared" si="55"/>
        <v>0</v>
      </c>
      <c r="B3321" s="53">
        <f>COUNTIF($A$4:$A3321,1)</f>
        <v>3</v>
      </c>
    </row>
    <row r="3322" customHeight="1" spans="1:2">
      <c r="A3322" s="53">
        <f t="shared" si="55"/>
        <v>0</v>
      </c>
      <c r="B3322" s="53">
        <f>COUNTIF($A$4:$A3322,1)</f>
        <v>3</v>
      </c>
    </row>
    <row r="3323" customHeight="1" spans="1:2">
      <c r="A3323" s="53">
        <f t="shared" si="55"/>
        <v>0</v>
      </c>
      <c r="B3323" s="53">
        <f>COUNTIF($A$4:$A3323,1)</f>
        <v>3</v>
      </c>
    </row>
    <row r="3324" customHeight="1" spans="1:2">
      <c r="A3324" s="53">
        <f t="shared" si="55"/>
        <v>0</v>
      </c>
      <c r="B3324" s="53">
        <f>COUNTIF($A$4:$A3324,1)</f>
        <v>3</v>
      </c>
    </row>
    <row r="3325" customHeight="1" spans="1:2">
      <c r="A3325" s="53">
        <f t="shared" si="55"/>
        <v>0</v>
      </c>
      <c r="B3325" s="53">
        <f>COUNTIF($A$4:$A3325,1)</f>
        <v>3</v>
      </c>
    </row>
    <row r="3326" customHeight="1" spans="1:2">
      <c r="A3326" s="53">
        <f t="shared" si="55"/>
        <v>0</v>
      </c>
      <c r="B3326" s="53">
        <f>COUNTIF($A$4:$A3326,1)</f>
        <v>3</v>
      </c>
    </row>
    <row r="3327" customHeight="1" spans="1:2">
      <c r="A3327" s="53">
        <f t="shared" si="55"/>
        <v>0</v>
      </c>
      <c r="B3327" s="53">
        <f>COUNTIF($A$4:$A3327,1)</f>
        <v>3</v>
      </c>
    </row>
    <row r="3328" customHeight="1" spans="1:2">
      <c r="A3328" s="53">
        <f t="shared" si="55"/>
        <v>0</v>
      </c>
      <c r="B3328" s="53">
        <f>COUNTIF($A$4:$A3328,1)</f>
        <v>3</v>
      </c>
    </row>
    <row r="3329" customHeight="1" spans="1:2">
      <c r="A3329" s="53">
        <f t="shared" si="55"/>
        <v>0</v>
      </c>
      <c r="B3329" s="53">
        <f>COUNTIF($A$4:$A3329,1)</f>
        <v>3</v>
      </c>
    </row>
    <row r="3330" customHeight="1" spans="1:2">
      <c r="A3330" s="53">
        <f t="shared" si="55"/>
        <v>0</v>
      </c>
      <c r="B3330" s="53">
        <f>COUNTIF($A$4:$A3330,1)</f>
        <v>3</v>
      </c>
    </row>
    <row r="3331" customHeight="1" spans="1:2">
      <c r="A3331" s="53">
        <f t="shared" si="55"/>
        <v>0</v>
      </c>
      <c r="B3331" s="53">
        <f>COUNTIF($A$4:$A3331,1)</f>
        <v>3</v>
      </c>
    </row>
    <row r="3332" customHeight="1" spans="1:2">
      <c r="A3332" s="53">
        <f t="shared" si="55"/>
        <v>0</v>
      </c>
      <c r="B3332" s="53">
        <f>COUNTIF($A$4:$A3332,1)</f>
        <v>3</v>
      </c>
    </row>
    <row r="3333" customHeight="1" spans="1:2">
      <c r="A3333" s="53">
        <f t="shared" ref="A3333:A3396" si="56">IF(AND(C3333=$I$2,D3333=$J$2),1,0)</f>
        <v>0</v>
      </c>
      <c r="B3333" s="53">
        <f>COUNTIF($A$4:$A3333,1)</f>
        <v>3</v>
      </c>
    </row>
    <row r="3334" customHeight="1" spans="1:2">
      <c r="A3334" s="53">
        <f t="shared" si="56"/>
        <v>0</v>
      </c>
      <c r="B3334" s="53">
        <f>COUNTIF($A$4:$A3334,1)</f>
        <v>3</v>
      </c>
    </row>
    <row r="3335" customHeight="1" spans="1:2">
      <c r="A3335" s="53">
        <f t="shared" si="56"/>
        <v>0</v>
      </c>
      <c r="B3335" s="53">
        <f>COUNTIF($A$4:$A3335,1)</f>
        <v>3</v>
      </c>
    </row>
    <row r="3336" customHeight="1" spans="1:2">
      <c r="A3336" s="53">
        <f t="shared" si="56"/>
        <v>0</v>
      </c>
      <c r="B3336" s="53">
        <f>COUNTIF($A$4:$A3336,1)</f>
        <v>3</v>
      </c>
    </row>
    <row r="3337" customHeight="1" spans="1:2">
      <c r="A3337" s="53">
        <f t="shared" si="56"/>
        <v>0</v>
      </c>
      <c r="B3337" s="53">
        <f>COUNTIF($A$4:$A3337,1)</f>
        <v>3</v>
      </c>
    </row>
    <row r="3338" customHeight="1" spans="1:2">
      <c r="A3338" s="53">
        <f t="shared" si="56"/>
        <v>0</v>
      </c>
      <c r="B3338" s="53">
        <f>COUNTIF($A$4:$A3338,1)</f>
        <v>3</v>
      </c>
    </row>
    <row r="3339" customHeight="1" spans="1:2">
      <c r="A3339" s="53">
        <f t="shared" si="56"/>
        <v>0</v>
      </c>
      <c r="B3339" s="53">
        <f>COUNTIF($A$4:$A3339,1)</f>
        <v>3</v>
      </c>
    </row>
    <row r="3340" customHeight="1" spans="1:2">
      <c r="A3340" s="53">
        <f t="shared" si="56"/>
        <v>0</v>
      </c>
      <c r="B3340" s="53">
        <f>COUNTIF($A$4:$A3340,1)</f>
        <v>3</v>
      </c>
    </row>
    <row r="3341" customHeight="1" spans="1:2">
      <c r="A3341" s="53">
        <f t="shared" si="56"/>
        <v>0</v>
      </c>
      <c r="B3341" s="53">
        <f>COUNTIF($A$4:$A3341,1)</f>
        <v>3</v>
      </c>
    </row>
    <row r="3342" customHeight="1" spans="1:2">
      <c r="A3342" s="53">
        <f t="shared" si="56"/>
        <v>0</v>
      </c>
      <c r="B3342" s="53">
        <f>COUNTIF($A$4:$A3342,1)</f>
        <v>3</v>
      </c>
    </row>
    <row r="3343" customHeight="1" spans="1:2">
      <c r="A3343" s="53">
        <f t="shared" si="56"/>
        <v>0</v>
      </c>
      <c r="B3343" s="53">
        <f>COUNTIF($A$4:$A3343,1)</f>
        <v>3</v>
      </c>
    </row>
    <row r="3344" customHeight="1" spans="1:2">
      <c r="A3344" s="53">
        <f t="shared" si="56"/>
        <v>0</v>
      </c>
      <c r="B3344" s="53">
        <f>COUNTIF($A$4:$A3344,1)</f>
        <v>3</v>
      </c>
    </row>
    <row r="3345" customHeight="1" spans="1:2">
      <c r="A3345" s="53">
        <f t="shared" si="56"/>
        <v>0</v>
      </c>
      <c r="B3345" s="53">
        <f>COUNTIF($A$4:$A3345,1)</f>
        <v>3</v>
      </c>
    </row>
    <row r="3346" customHeight="1" spans="1:2">
      <c r="A3346" s="53">
        <f t="shared" si="56"/>
        <v>0</v>
      </c>
      <c r="B3346" s="53">
        <f>COUNTIF($A$4:$A3346,1)</f>
        <v>3</v>
      </c>
    </row>
    <row r="3347" customHeight="1" spans="1:2">
      <c r="A3347" s="53">
        <f t="shared" si="56"/>
        <v>0</v>
      </c>
      <c r="B3347" s="53">
        <f>COUNTIF($A$4:$A3347,1)</f>
        <v>3</v>
      </c>
    </row>
    <row r="3348" customHeight="1" spans="1:2">
      <c r="A3348" s="53">
        <f t="shared" si="56"/>
        <v>0</v>
      </c>
      <c r="B3348" s="53">
        <f>COUNTIF($A$4:$A3348,1)</f>
        <v>3</v>
      </c>
    </row>
    <row r="3349" customHeight="1" spans="1:2">
      <c r="A3349" s="53">
        <f t="shared" si="56"/>
        <v>0</v>
      </c>
      <c r="B3349" s="53">
        <f>COUNTIF($A$4:$A3349,1)</f>
        <v>3</v>
      </c>
    </row>
    <row r="3350" customHeight="1" spans="1:2">
      <c r="A3350" s="53">
        <f t="shared" si="56"/>
        <v>0</v>
      </c>
      <c r="B3350" s="53">
        <f>COUNTIF($A$4:$A3350,1)</f>
        <v>3</v>
      </c>
    </row>
    <row r="3351" customHeight="1" spans="1:2">
      <c r="A3351" s="53">
        <f t="shared" si="56"/>
        <v>0</v>
      </c>
      <c r="B3351" s="53">
        <f>COUNTIF($A$4:$A3351,1)</f>
        <v>3</v>
      </c>
    </row>
    <row r="3352" customHeight="1" spans="1:2">
      <c r="A3352" s="53">
        <f t="shared" si="56"/>
        <v>0</v>
      </c>
      <c r="B3352" s="53">
        <f>COUNTIF($A$4:$A3352,1)</f>
        <v>3</v>
      </c>
    </row>
    <row r="3353" customHeight="1" spans="1:2">
      <c r="A3353" s="53">
        <f t="shared" si="56"/>
        <v>0</v>
      </c>
      <c r="B3353" s="53">
        <f>COUNTIF($A$4:$A3353,1)</f>
        <v>3</v>
      </c>
    </row>
    <row r="3354" customHeight="1" spans="1:2">
      <c r="A3354" s="53">
        <f t="shared" si="56"/>
        <v>0</v>
      </c>
      <c r="B3354" s="53">
        <f>COUNTIF($A$4:$A3354,1)</f>
        <v>3</v>
      </c>
    </row>
    <row r="3355" customHeight="1" spans="1:2">
      <c r="A3355" s="53">
        <f t="shared" si="56"/>
        <v>0</v>
      </c>
      <c r="B3355" s="53">
        <f>COUNTIF($A$4:$A3355,1)</f>
        <v>3</v>
      </c>
    </row>
    <row r="3356" customHeight="1" spans="1:2">
      <c r="A3356" s="53">
        <f t="shared" si="56"/>
        <v>0</v>
      </c>
      <c r="B3356" s="53">
        <f>COUNTIF($A$4:$A3356,1)</f>
        <v>3</v>
      </c>
    </row>
    <row r="3357" customHeight="1" spans="1:2">
      <c r="A3357" s="53">
        <f t="shared" si="56"/>
        <v>0</v>
      </c>
      <c r="B3357" s="53">
        <f>COUNTIF($A$4:$A3357,1)</f>
        <v>3</v>
      </c>
    </row>
    <row r="3358" customHeight="1" spans="1:2">
      <c r="A3358" s="53">
        <f t="shared" si="56"/>
        <v>0</v>
      </c>
      <c r="B3358" s="53">
        <f>COUNTIF($A$4:$A3358,1)</f>
        <v>3</v>
      </c>
    </row>
    <row r="3359" customHeight="1" spans="1:2">
      <c r="A3359" s="53">
        <f t="shared" si="56"/>
        <v>0</v>
      </c>
      <c r="B3359" s="53">
        <f>COUNTIF($A$4:$A3359,1)</f>
        <v>3</v>
      </c>
    </row>
    <row r="3360" customHeight="1" spans="1:2">
      <c r="A3360" s="53">
        <f t="shared" si="56"/>
        <v>0</v>
      </c>
      <c r="B3360" s="53">
        <f>COUNTIF($A$4:$A3360,1)</f>
        <v>3</v>
      </c>
    </row>
    <row r="3361" customHeight="1" spans="1:2">
      <c r="A3361" s="53">
        <f t="shared" si="56"/>
        <v>0</v>
      </c>
      <c r="B3361" s="53">
        <f>COUNTIF($A$4:$A3361,1)</f>
        <v>3</v>
      </c>
    </row>
    <row r="3362" customHeight="1" spans="1:2">
      <c r="A3362" s="53">
        <f t="shared" si="56"/>
        <v>0</v>
      </c>
      <c r="B3362" s="53">
        <f>COUNTIF($A$4:$A3362,1)</f>
        <v>3</v>
      </c>
    </row>
    <row r="3363" customHeight="1" spans="1:2">
      <c r="A3363" s="53">
        <f t="shared" si="56"/>
        <v>0</v>
      </c>
      <c r="B3363" s="53">
        <f>COUNTIF($A$4:$A3363,1)</f>
        <v>3</v>
      </c>
    </row>
    <row r="3364" customHeight="1" spans="1:2">
      <c r="A3364" s="53">
        <f t="shared" si="56"/>
        <v>0</v>
      </c>
      <c r="B3364" s="53">
        <f>COUNTIF($A$4:$A3364,1)</f>
        <v>3</v>
      </c>
    </row>
    <row r="3365" customHeight="1" spans="1:2">
      <c r="A3365" s="53">
        <f t="shared" si="56"/>
        <v>0</v>
      </c>
      <c r="B3365" s="53">
        <f>COUNTIF($A$4:$A3365,1)</f>
        <v>3</v>
      </c>
    </row>
    <row r="3366" customHeight="1" spans="1:2">
      <c r="A3366" s="53">
        <f t="shared" si="56"/>
        <v>0</v>
      </c>
      <c r="B3366" s="53">
        <f>COUNTIF($A$4:$A3366,1)</f>
        <v>3</v>
      </c>
    </row>
    <row r="3367" customHeight="1" spans="1:2">
      <c r="A3367" s="53">
        <f t="shared" si="56"/>
        <v>0</v>
      </c>
      <c r="B3367" s="53">
        <f>COUNTIF($A$4:$A3367,1)</f>
        <v>3</v>
      </c>
    </row>
    <row r="3368" customHeight="1" spans="1:2">
      <c r="A3368" s="53">
        <f t="shared" si="56"/>
        <v>0</v>
      </c>
      <c r="B3368" s="53">
        <f>COUNTIF($A$4:$A3368,1)</f>
        <v>3</v>
      </c>
    </row>
    <row r="3369" customHeight="1" spans="1:2">
      <c r="A3369" s="53">
        <f t="shared" si="56"/>
        <v>0</v>
      </c>
      <c r="B3369" s="53">
        <f>COUNTIF($A$4:$A3369,1)</f>
        <v>3</v>
      </c>
    </row>
    <row r="3370" customHeight="1" spans="1:2">
      <c r="A3370" s="53">
        <f t="shared" si="56"/>
        <v>0</v>
      </c>
      <c r="B3370" s="53">
        <f>COUNTIF($A$4:$A3370,1)</f>
        <v>3</v>
      </c>
    </row>
    <row r="3371" customHeight="1" spans="1:2">
      <c r="A3371" s="53">
        <f t="shared" si="56"/>
        <v>0</v>
      </c>
      <c r="B3371" s="53">
        <f>COUNTIF($A$4:$A3371,1)</f>
        <v>3</v>
      </c>
    </row>
    <row r="3372" customHeight="1" spans="1:2">
      <c r="A3372" s="53">
        <f t="shared" si="56"/>
        <v>0</v>
      </c>
      <c r="B3372" s="53">
        <f>COUNTIF($A$4:$A3372,1)</f>
        <v>3</v>
      </c>
    </row>
    <row r="3373" customHeight="1" spans="1:2">
      <c r="A3373" s="53">
        <f t="shared" si="56"/>
        <v>0</v>
      </c>
      <c r="B3373" s="53">
        <f>COUNTIF($A$4:$A3373,1)</f>
        <v>3</v>
      </c>
    </row>
    <row r="3374" customHeight="1" spans="1:2">
      <c r="A3374" s="53">
        <f t="shared" si="56"/>
        <v>0</v>
      </c>
      <c r="B3374" s="53">
        <f>COUNTIF($A$4:$A3374,1)</f>
        <v>3</v>
      </c>
    </row>
    <row r="3375" customHeight="1" spans="1:2">
      <c r="A3375" s="53">
        <f t="shared" si="56"/>
        <v>0</v>
      </c>
      <c r="B3375" s="53">
        <f>COUNTIF($A$4:$A3375,1)</f>
        <v>3</v>
      </c>
    </row>
    <row r="3376" customHeight="1" spans="1:2">
      <c r="A3376" s="53">
        <f t="shared" si="56"/>
        <v>0</v>
      </c>
      <c r="B3376" s="53">
        <f>COUNTIF($A$4:$A3376,1)</f>
        <v>3</v>
      </c>
    </row>
    <row r="3377" customHeight="1" spans="1:2">
      <c r="A3377" s="53">
        <f t="shared" si="56"/>
        <v>0</v>
      </c>
      <c r="B3377" s="53">
        <f>COUNTIF($A$4:$A3377,1)</f>
        <v>3</v>
      </c>
    </row>
    <row r="3378" customHeight="1" spans="1:2">
      <c r="A3378" s="53">
        <f t="shared" si="56"/>
        <v>0</v>
      </c>
      <c r="B3378" s="53">
        <f>COUNTIF($A$4:$A3378,1)</f>
        <v>3</v>
      </c>
    </row>
    <row r="3379" customHeight="1" spans="1:2">
      <c r="A3379" s="53">
        <f t="shared" si="56"/>
        <v>0</v>
      </c>
      <c r="B3379" s="53">
        <f>COUNTIF($A$4:$A3379,1)</f>
        <v>3</v>
      </c>
    </row>
    <row r="3380" customHeight="1" spans="1:2">
      <c r="A3380" s="53">
        <f t="shared" si="56"/>
        <v>0</v>
      </c>
      <c r="B3380" s="53">
        <f>COUNTIF($A$4:$A3380,1)</f>
        <v>3</v>
      </c>
    </row>
    <row r="3381" customHeight="1" spans="1:2">
      <c r="A3381" s="53">
        <f t="shared" si="56"/>
        <v>0</v>
      </c>
      <c r="B3381" s="53">
        <f>COUNTIF($A$4:$A3381,1)</f>
        <v>3</v>
      </c>
    </row>
    <row r="3382" customHeight="1" spans="1:2">
      <c r="A3382" s="53">
        <f t="shared" si="56"/>
        <v>0</v>
      </c>
      <c r="B3382" s="53">
        <f>COUNTIF($A$4:$A3382,1)</f>
        <v>3</v>
      </c>
    </row>
    <row r="3383" customHeight="1" spans="1:2">
      <c r="A3383" s="53">
        <f t="shared" si="56"/>
        <v>0</v>
      </c>
      <c r="B3383" s="53">
        <f>COUNTIF($A$4:$A3383,1)</f>
        <v>3</v>
      </c>
    </row>
    <row r="3384" customHeight="1" spans="1:2">
      <c r="A3384" s="53">
        <f t="shared" si="56"/>
        <v>0</v>
      </c>
      <c r="B3384" s="53">
        <f>COUNTIF($A$4:$A3384,1)</f>
        <v>3</v>
      </c>
    </row>
    <row r="3385" customHeight="1" spans="1:2">
      <c r="A3385" s="53">
        <f t="shared" si="56"/>
        <v>0</v>
      </c>
      <c r="B3385" s="53">
        <f>COUNTIF($A$4:$A3385,1)</f>
        <v>3</v>
      </c>
    </row>
    <row r="3386" customHeight="1" spans="1:2">
      <c r="A3386" s="53">
        <f t="shared" si="56"/>
        <v>0</v>
      </c>
      <c r="B3386" s="53">
        <f>COUNTIF($A$4:$A3386,1)</f>
        <v>3</v>
      </c>
    </row>
    <row r="3387" customHeight="1" spans="1:2">
      <c r="A3387" s="53">
        <f t="shared" si="56"/>
        <v>0</v>
      </c>
      <c r="B3387" s="53">
        <f>COUNTIF($A$4:$A3387,1)</f>
        <v>3</v>
      </c>
    </row>
    <row r="3388" customHeight="1" spans="1:2">
      <c r="A3388" s="53">
        <f t="shared" si="56"/>
        <v>0</v>
      </c>
      <c r="B3388" s="53">
        <f>COUNTIF($A$4:$A3388,1)</f>
        <v>3</v>
      </c>
    </row>
    <row r="3389" customHeight="1" spans="1:2">
      <c r="A3389" s="53">
        <f t="shared" si="56"/>
        <v>0</v>
      </c>
      <c r="B3389" s="53">
        <f>COUNTIF($A$4:$A3389,1)</f>
        <v>3</v>
      </c>
    </row>
    <row r="3390" customHeight="1" spans="1:2">
      <c r="A3390" s="53">
        <f t="shared" si="56"/>
        <v>0</v>
      </c>
      <c r="B3390" s="53">
        <f>COUNTIF($A$4:$A3390,1)</f>
        <v>3</v>
      </c>
    </row>
    <row r="3391" customHeight="1" spans="1:2">
      <c r="A3391" s="53">
        <f t="shared" si="56"/>
        <v>0</v>
      </c>
      <c r="B3391" s="53">
        <f>COUNTIF($A$4:$A3391,1)</f>
        <v>3</v>
      </c>
    </row>
    <row r="3392" customHeight="1" spans="1:2">
      <c r="A3392" s="53">
        <f t="shared" si="56"/>
        <v>0</v>
      </c>
      <c r="B3392" s="53">
        <f>COUNTIF($A$4:$A3392,1)</f>
        <v>3</v>
      </c>
    </row>
    <row r="3393" customHeight="1" spans="1:2">
      <c r="A3393" s="53">
        <f t="shared" si="56"/>
        <v>0</v>
      </c>
      <c r="B3393" s="53">
        <f>COUNTIF($A$4:$A3393,1)</f>
        <v>3</v>
      </c>
    </row>
    <row r="3394" customHeight="1" spans="1:2">
      <c r="A3394" s="53">
        <f t="shared" si="56"/>
        <v>0</v>
      </c>
      <c r="B3394" s="53">
        <f>COUNTIF($A$4:$A3394,1)</f>
        <v>3</v>
      </c>
    </row>
    <row r="3395" customHeight="1" spans="1:2">
      <c r="A3395" s="53">
        <f t="shared" si="56"/>
        <v>0</v>
      </c>
      <c r="B3395" s="53">
        <f>COUNTIF($A$4:$A3395,1)</f>
        <v>3</v>
      </c>
    </row>
    <row r="3396" customHeight="1" spans="1:2">
      <c r="A3396" s="53">
        <f t="shared" si="56"/>
        <v>0</v>
      </c>
      <c r="B3396" s="53">
        <f>COUNTIF($A$4:$A3396,1)</f>
        <v>3</v>
      </c>
    </row>
    <row r="3397" customHeight="1" spans="1:2">
      <c r="A3397" s="53">
        <f t="shared" ref="A3397:A3460" si="57">IF(AND(C3397=$I$2,D3397=$J$2),1,0)</f>
        <v>0</v>
      </c>
      <c r="B3397" s="53">
        <f>COUNTIF($A$4:$A3397,1)</f>
        <v>3</v>
      </c>
    </row>
    <row r="3398" customHeight="1" spans="1:2">
      <c r="A3398" s="53">
        <f t="shared" si="57"/>
        <v>0</v>
      </c>
      <c r="B3398" s="53">
        <f>COUNTIF($A$4:$A3398,1)</f>
        <v>3</v>
      </c>
    </row>
    <row r="3399" customHeight="1" spans="1:2">
      <c r="A3399" s="53">
        <f t="shared" si="57"/>
        <v>0</v>
      </c>
      <c r="B3399" s="53">
        <f>COUNTIF($A$4:$A3399,1)</f>
        <v>3</v>
      </c>
    </row>
    <row r="3400" customHeight="1" spans="1:2">
      <c r="A3400" s="53">
        <f t="shared" si="57"/>
        <v>0</v>
      </c>
      <c r="B3400" s="53">
        <f>COUNTIF($A$4:$A3400,1)</f>
        <v>3</v>
      </c>
    </row>
    <row r="3401" customHeight="1" spans="1:2">
      <c r="A3401" s="53">
        <f t="shared" si="57"/>
        <v>0</v>
      </c>
      <c r="B3401" s="53">
        <f>COUNTIF($A$4:$A3401,1)</f>
        <v>3</v>
      </c>
    </row>
    <row r="3402" customHeight="1" spans="1:2">
      <c r="A3402" s="53">
        <f t="shared" si="57"/>
        <v>0</v>
      </c>
      <c r="B3402" s="53">
        <f>COUNTIF($A$4:$A3402,1)</f>
        <v>3</v>
      </c>
    </row>
    <row r="3403" customHeight="1" spans="1:2">
      <c r="A3403" s="53">
        <f t="shared" si="57"/>
        <v>0</v>
      </c>
      <c r="B3403" s="53">
        <f>COUNTIF($A$4:$A3403,1)</f>
        <v>3</v>
      </c>
    </row>
    <row r="3404" customHeight="1" spans="1:2">
      <c r="A3404" s="53">
        <f t="shared" si="57"/>
        <v>0</v>
      </c>
      <c r="B3404" s="53">
        <f>COUNTIF($A$4:$A3404,1)</f>
        <v>3</v>
      </c>
    </row>
    <row r="3405" customHeight="1" spans="1:2">
      <c r="A3405" s="53">
        <f t="shared" si="57"/>
        <v>0</v>
      </c>
      <c r="B3405" s="53">
        <f>COUNTIF($A$4:$A3405,1)</f>
        <v>3</v>
      </c>
    </row>
    <row r="3406" customHeight="1" spans="1:2">
      <c r="A3406" s="53">
        <f t="shared" si="57"/>
        <v>0</v>
      </c>
      <c r="B3406" s="53">
        <f>COUNTIF($A$4:$A3406,1)</f>
        <v>3</v>
      </c>
    </row>
    <row r="3407" customHeight="1" spans="1:2">
      <c r="A3407" s="53">
        <f t="shared" si="57"/>
        <v>0</v>
      </c>
      <c r="B3407" s="53">
        <f>COUNTIF($A$4:$A3407,1)</f>
        <v>3</v>
      </c>
    </row>
    <row r="3408" customHeight="1" spans="1:2">
      <c r="A3408" s="53">
        <f t="shared" si="57"/>
        <v>0</v>
      </c>
      <c r="B3408" s="53">
        <f>COUNTIF($A$4:$A3408,1)</f>
        <v>3</v>
      </c>
    </row>
    <row r="3409" customHeight="1" spans="1:2">
      <c r="A3409" s="53">
        <f t="shared" si="57"/>
        <v>0</v>
      </c>
      <c r="B3409" s="53">
        <f>COUNTIF($A$4:$A3409,1)</f>
        <v>3</v>
      </c>
    </row>
    <row r="3410" customHeight="1" spans="1:2">
      <c r="A3410" s="53">
        <f t="shared" si="57"/>
        <v>0</v>
      </c>
      <c r="B3410" s="53">
        <f>COUNTIF($A$4:$A3410,1)</f>
        <v>3</v>
      </c>
    </row>
    <row r="3411" customHeight="1" spans="1:2">
      <c r="A3411" s="53">
        <f t="shared" si="57"/>
        <v>0</v>
      </c>
      <c r="B3411" s="53">
        <f>COUNTIF($A$4:$A3411,1)</f>
        <v>3</v>
      </c>
    </row>
    <row r="3412" customHeight="1" spans="1:2">
      <c r="A3412" s="53">
        <f t="shared" si="57"/>
        <v>0</v>
      </c>
      <c r="B3412" s="53">
        <f>COUNTIF($A$4:$A3412,1)</f>
        <v>3</v>
      </c>
    </row>
    <row r="3413" customHeight="1" spans="1:2">
      <c r="A3413" s="53">
        <f t="shared" si="57"/>
        <v>0</v>
      </c>
      <c r="B3413" s="53">
        <f>COUNTIF($A$4:$A3413,1)</f>
        <v>3</v>
      </c>
    </row>
    <row r="3414" customHeight="1" spans="1:2">
      <c r="A3414" s="53">
        <f t="shared" si="57"/>
        <v>0</v>
      </c>
      <c r="B3414" s="53">
        <f>COUNTIF($A$4:$A3414,1)</f>
        <v>3</v>
      </c>
    </row>
    <row r="3415" customHeight="1" spans="1:2">
      <c r="A3415" s="53">
        <f t="shared" si="57"/>
        <v>0</v>
      </c>
      <c r="B3415" s="53">
        <f>COUNTIF($A$4:$A3415,1)</f>
        <v>3</v>
      </c>
    </row>
    <row r="3416" customHeight="1" spans="1:2">
      <c r="A3416" s="53">
        <f t="shared" si="57"/>
        <v>0</v>
      </c>
      <c r="B3416" s="53">
        <f>COUNTIF($A$4:$A3416,1)</f>
        <v>3</v>
      </c>
    </row>
    <row r="3417" customHeight="1" spans="1:2">
      <c r="A3417" s="53">
        <f t="shared" si="57"/>
        <v>0</v>
      </c>
      <c r="B3417" s="53">
        <f>COUNTIF($A$4:$A3417,1)</f>
        <v>3</v>
      </c>
    </row>
    <row r="3418" customHeight="1" spans="1:2">
      <c r="A3418" s="53">
        <f t="shared" si="57"/>
        <v>0</v>
      </c>
      <c r="B3418" s="53">
        <f>COUNTIF($A$4:$A3418,1)</f>
        <v>3</v>
      </c>
    </row>
    <row r="3419" customHeight="1" spans="1:2">
      <c r="A3419" s="53">
        <f t="shared" si="57"/>
        <v>0</v>
      </c>
      <c r="B3419" s="53">
        <f>COUNTIF($A$4:$A3419,1)</f>
        <v>3</v>
      </c>
    </row>
    <row r="3420" customHeight="1" spans="1:2">
      <c r="A3420" s="53">
        <f t="shared" si="57"/>
        <v>0</v>
      </c>
      <c r="B3420" s="53">
        <f>COUNTIF($A$4:$A3420,1)</f>
        <v>3</v>
      </c>
    </row>
    <row r="3421" customHeight="1" spans="1:2">
      <c r="A3421" s="53">
        <f t="shared" si="57"/>
        <v>0</v>
      </c>
      <c r="B3421" s="53">
        <f>COUNTIF($A$4:$A3421,1)</f>
        <v>3</v>
      </c>
    </row>
    <row r="3422" customHeight="1" spans="1:2">
      <c r="A3422" s="53">
        <f t="shared" si="57"/>
        <v>0</v>
      </c>
      <c r="B3422" s="53">
        <f>COUNTIF($A$4:$A3422,1)</f>
        <v>3</v>
      </c>
    </row>
    <row r="3423" customHeight="1" spans="1:2">
      <c r="A3423" s="53">
        <f t="shared" si="57"/>
        <v>0</v>
      </c>
      <c r="B3423" s="53">
        <f>COUNTIF($A$4:$A3423,1)</f>
        <v>3</v>
      </c>
    </row>
    <row r="3424" customHeight="1" spans="1:2">
      <c r="A3424" s="53">
        <f t="shared" si="57"/>
        <v>0</v>
      </c>
      <c r="B3424" s="53">
        <f>COUNTIF($A$4:$A3424,1)</f>
        <v>3</v>
      </c>
    </row>
    <row r="3425" customHeight="1" spans="1:2">
      <c r="A3425" s="53">
        <f t="shared" si="57"/>
        <v>0</v>
      </c>
      <c r="B3425" s="53">
        <f>COUNTIF($A$4:$A3425,1)</f>
        <v>3</v>
      </c>
    </row>
    <row r="3426" customHeight="1" spans="1:2">
      <c r="A3426" s="53">
        <f t="shared" si="57"/>
        <v>0</v>
      </c>
      <c r="B3426" s="53">
        <f>COUNTIF($A$4:$A3426,1)</f>
        <v>3</v>
      </c>
    </row>
    <row r="3427" customHeight="1" spans="1:2">
      <c r="A3427" s="53">
        <f t="shared" si="57"/>
        <v>0</v>
      </c>
      <c r="B3427" s="53">
        <f>COUNTIF($A$4:$A3427,1)</f>
        <v>3</v>
      </c>
    </row>
    <row r="3428" customHeight="1" spans="1:2">
      <c r="A3428" s="53">
        <f t="shared" si="57"/>
        <v>0</v>
      </c>
      <c r="B3428" s="53">
        <f>COUNTIF($A$4:$A3428,1)</f>
        <v>3</v>
      </c>
    </row>
    <row r="3429" customHeight="1" spans="1:2">
      <c r="A3429" s="53">
        <f t="shared" si="57"/>
        <v>0</v>
      </c>
      <c r="B3429" s="53">
        <f>COUNTIF($A$4:$A3429,1)</f>
        <v>3</v>
      </c>
    </row>
    <row r="3430" customHeight="1" spans="1:2">
      <c r="A3430" s="53">
        <f t="shared" si="57"/>
        <v>0</v>
      </c>
      <c r="B3430" s="53">
        <f>COUNTIF($A$4:$A3430,1)</f>
        <v>3</v>
      </c>
    </row>
    <row r="3431" customHeight="1" spans="1:2">
      <c r="A3431" s="53">
        <f t="shared" si="57"/>
        <v>0</v>
      </c>
      <c r="B3431" s="53">
        <f>COUNTIF($A$4:$A3431,1)</f>
        <v>3</v>
      </c>
    </row>
    <row r="3432" customHeight="1" spans="1:2">
      <c r="A3432" s="53">
        <f t="shared" si="57"/>
        <v>0</v>
      </c>
      <c r="B3432" s="53">
        <f>COUNTIF($A$4:$A3432,1)</f>
        <v>3</v>
      </c>
    </row>
    <row r="3433" customHeight="1" spans="1:2">
      <c r="A3433" s="53">
        <f t="shared" si="57"/>
        <v>0</v>
      </c>
      <c r="B3433" s="53">
        <f>COUNTIF($A$4:$A3433,1)</f>
        <v>3</v>
      </c>
    </row>
    <row r="3434" customHeight="1" spans="1:2">
      <c r="A3434" s="53">
        <f t="shared" si="57"/>
        <v>0</v>
      </c>
      <c r="B3434" s="53">
        <f>COUNTIF($A$4:$A3434,1)</f>
        <v>3</v>
      </c>
    </row>
    <row r="3435" customHeight="1" spans="1:2">
      <c r="A3435" s="53">
        <f t="shared" si="57"/>
        <v>0</v>
      </c>
      <c r="B3435" s="53">
        <f>COUNTIF($A$4:$A3435,1)</f>
        <v>3</v>
      </c>
    </row>
    <row r="3436" customHeight="1" spans="1:2">
      <c r="A3436" s="53">
        <f t="shared" si="57"/>
        <v>0</v>
      </c>
      <c r="B3436" s="53">
        <f>COUNTIF($A$4:$A3436,1)</f>
        <v>3</v>
      </c>
    </row>
    <row r="3437" customHeight="1" spans="1:2">
      <c r="A3437" s="53">
        <f t="shared" si="57"/>
        <v>0</v>
      </c>
      <c r="B3437" s="53">
        <f>COUNTIF($A$4:$A3437,1)</f>
        <v>3</v>
      </c>
    </row>
    <row r="3438" customHeight="1" spans="1:2">
      <c r="A3438" s="53">
        <f t="shared" si="57"/>
        <v>0</v>
      </c>
      <c r="B3438" s="53">
        <f>COUNTIF($A$4:$A3438,1)</f>
        <v>3</v>
      </c>
    </row>
    <row r="3439" customHeight="1" spans="1:2">
      <c r="A3439" s="53">
        <f t="shared" si="57"/>
        <v>0</v>
      </c>
      <c r="B3439" s="53">
        <f>COUNTIF($A$4:$A3439,1)</f>
        <v>3</v>
      </c>
    </row>
    <row r="3440" customHeight="1" spans="1:2">
      <c r="A3440" s="53">
        <f t="shared" si="57"/>
        <v>0</v>
      </c>
      <c r="B3440" s="53">
        <f>COUNTIF($A$4:$A3440,1)</f>
        <v>3</v>
      </c>
    </row>
    <row r="3441" customHeight="1" spans="1:2">
      <c r="A3441" s="53">
        <f t="shared" si="57"/>
        <v>0</v>
      </c>
      <c r="B3441" s="53">
        <f>COUNTIF($A$4:$A3441,1)</f>
        <v>3</v>
      </c>
    </row>
    <row r="3442" customHeight="1" spans="1:2">
      <c r="A3442" s="53">
        <f t="shared" si="57"/>
        <v>0</v>
      </c>
      <c r="B3442" s="53">
        <f>COUNTIF($A$4:$A3442,1)</f>
        <v>3</v>
      </c>
    </row>
    <row r="3443" customHeight="1" spans="1:2">
      <c r="A3443" s="53">
        <f t="shared" si="57"/>
        <v>0</v>
      </c>
      <c r="B3443" s="53">
        <f>COUNTIF($A$4:$A3443,1)</f>
        <v>3</v>
      </c>
    </row>
    <row r="3444" customHeight="1" spans="1:2">
      <c r="A3444" s="53">
        <f t="shared" si="57"/>
        <v>0</v>
      </c>
      <c r="B3444" s="53">
        <f>COUNTIF($A$4:$A3444,1)</f>
        <v>3</v>
      </c>
    </row>
    <row r="3445" customHeight="1" spans="1:2">
      <c r="A3445" s="53">
        <f t="shared" si="57"/>
        <v>0</v>
      </c>
      <c r="B3445" s="53">
        <f>COUNTIF($A$4:$A3445,1)</f>
        <v>3</v>
      </c>
    </row>
    <row r="3446" customHeight="1" spans="1:2">
      <c r="A3446" s="53">
        <f t="shared" si="57"/>
        <v>0</v>
      </c>
      <c r="B3446" s="53">
        <f>COUNTIF($A$4:$A3446,1)</f>
        <v>3</v>
      </c>
    </row>
    <row r="3447" customHeight="1" spans="1:2">
      <c r="A3447" s="53">
        <f t="shared" si="57"/>
        <v>0</v>
      </c>
      <c r="B3447" s="53">
        <f>COUNTIF($A$4:$A3447,1)</f>
        <v>3</v>
      </c>
    </row>
    <row r="3448" customHeight="1" spans="1:2">
      <c r="A3448" s="53">
        <f t="shared" si="57"/>
        <v>0</v>
      </c>
      <c r="B3448" s="53">
        <f>COUNTIF($A$4:$A3448,1)</f>
        <v>3</v>
      </c>
    </row>
    <row r="3449" customHeight="1" spans="1:2">
      <c r="A3449" s="53">
        <f t="shared" si="57"/>
        <v>0</v>
      </c>
      <c r="B3449" s="53">
        <f>COUNTIF($A$4:$A3449,1)</f>
        <v>3</v>
      </c>
    </row>
    <row r="3450" customHeight="1" spans="1:2">
      <c r="A3450" s="53">
        <f t="shared" si="57"/>
        <v>0</v>
      </c>
      <c r="B3450" s="53">
        <f>COUNTIF($A$4:$A3450,1)</f>
        <v>3</v>
      </c>
    </row>
    <row r="3451" customHeight="1" spans="1:2">
      <c r="A3451" s="53">
        <f t="shared" si="57"/>
        <v>0</v>
      </c>
      <c r="B3451" s="53">
        <f>COUNTIF($A$4:$A3451,1)</f>
        <v>3</v>
      </c>
    </row>
    <row r="3452" customHeight="1" spans="1:2">
      <c r="A3452" s="53">
        <f t="shared" si="57"/>
        <v>0</v>
      </c>
      <c r="B3452" s="53">
        <f>COUNTIF($A$4:$A3452,1)</f>
        <v>3</v>
      </c>
    </row>
    <row r="3453" customHeight="1" spans="1:2">
      <c r="A3453" s="53">
        <f t="shared" si="57"/>
        <v>0</v>
      </c>
      <c r="B3453" s="53">
        <f>COUNTIF($A$4:$A3453,1)</f>
        <v>3</v>
      </c>
    </row>
    <row r="3454" customHeight="1" spans="1:2">
      <c r="A3454" s="53">
        <f t="shared" si="57"/>
        <v>0</v>
      </c>
      <c r="B3454" s="53">
        <f>COUNTIF($A$4:$A3454,1)</f>
        <v>3</v>
      </c>
    </row>
    <row r="3455" customHeight="1" spans="1:2">
      <c r="A3455" s="53">
        <f t="shared" si="57"/>
        <v>0</v>
      </c>
      <c r="B3455" s="53">
        <f>COUNTIF($A$4:$A3455,1)</f>
        <v>3</v>
      </c>
    </row>
    <row r="3456" customHeight="1" spans="1:2">
      <c r="A3456" s="53">
        <f t="shared" si="57"/>
        <v>0</v>
      </c>
      <c r="B3456" s="53">
        <f>COUNTIF($A$4:$A3456,1)</f>
        <v>3</v>
      </c>
    </row>
    <row r="3457" customHeight="1" spans="1:2">
      <c r="A3457" s="53">
        <f t="shared" si="57"/>
        <v>0</v>
      </c>
      <c r="B3457" s="53">
        <f>COUNTIF($A$4:$A3457,1)</f>
        <v>3</v>
      </c>
    </row>
    <row r="3458" customHeight="1" spans="1:2">
      <c r="A3458" s="53">
        <f t="shared" si="57"/>
        <v>0</v>
      </c>
      <c r="B3458" s="53">
        <f>COUNTIF($A$4:$A3458,1)</f>
        <v>3</v>
      </c>
    </row>
    <row r="3459" customHeight="1" spans="1:2">
      <c r="A3459" s="53">
        <f t="shared" si="57"/>
        <v>0</v>
      </c>
      <c r="B3459" s="53">
        <f>COUNTIF($A$4:$A3459,1)</f>
        <v>3</v>
      </c>
    </row>
    <row r="3460" customHeight="1" spans="1:2">
      <c r="A3460" s="53">
        <f t="shared" si="57"/>
        <v>0</v>
      </c>
      <c r="B3460" s="53">
        <f>COUNTIF($A$4:$A3460,1)</f>
        <v>3</v>
      </c>
    </row>
    <row r="3461" customHeight="1" spans="1:2">
      <c r="A3461" s="53">
        <f t="shared" ref="A3461:A3524" si="58">IF(AND(C3461=$I$2,D3461=$J$2),1,0)</f>
        <v>0</v>
      </c>
      <c r="B3461" s="53">
        <f>COUNTIF($A$4:$A3461,1)</f>
        <v>3</v>
      </c>
    </row>
    <row r="3462" customHeight="1" spans="1:2">
      <c r="A3462" s="53">
        <f t="shared" si="58"/>
        <v>0</v>
      </c>
      <c r="B3462" s="53">
        <f>COUNTIF($A$4:$A3462,1)</f>
        <v>3</v>
      </c>
    </row>
    <row r="3463" customHeight="1" spans="1:2">
      <c r="A3463" s="53">
        <f t="shared" si="58"/>
        <v>0</v>
      </c>
      <c r="B3463" s="53">
        <f>COUNTIF($A$4:$A3463,1)</f>
        <v>3</v>
      </c>
    </row>
    <row r="3464" customHeight="1" spans="1:2">
      <c r="A3464" s="53">
        <f t="shared" si="58"/>
        <v>0</v>
      </c>
      <c r="B3464" s="53">
        <f>COUNTIF($A$4:$A3464,1)</f>
        <v>3</v>
      </c>
    </row>
    <row r="3465" customHeight="1" spans="1:2">
      <c r="A3465" s="53">
        <f t="shared" si="58"/>
        <v>0</v>
      </c>
      <c r="B3465" s="53">
        <f>COUNTIF($A$4:$A3465,1)</f>
        <v>3</v>
      </c>
    </row>
    <row r="3466" customHeight="1" spans="1:2">
      <c r="A3466" s="53">
        <f t="shared" si="58"/>
        <v>0</v>
      </c>
      <c r="B3466" s="53">
        <f>COUNTIF($A$4:$A3466,1)</f>
        <v>3</v>
      </c>
    </row>
    <row r="3467" customHeight="1" spans="1:2">
      <c r="A3467" s="53">
        <f t="shared" si="58"/>
        <v>0</v>
      </c>
      <c r="B3467" s="53">
        <f>COUNTIF($A$4:$A3467,1)</f>
        <v>3</v>
      </c>
    </row>
    <row r="3468" customHeight="1" spans="1:2">
      <c r="A3468" s="53">
        <f t="shared" si="58"/>
        <v>0</v>
      </c>
      <c r="B3468" s="53">
        <f>COUNTIF($A$4:$A3468,1)</f>
        <v>3</v>
      </c>
    </row>
    <row r="3469" customHeight="1" spans="1:2">
      <c r="A3469" s="53">
        <f t="shared" si="58"/>
        <v>0</v>
      </c>
      <c r="B3469" s="53">
        <f>COUNTIF($A$4:$A3469,1)</f>
        <v>3</v>
      </c>
    </row>
    <row r="3470" customHeight="1" spans="1:2">
      <c r="A3470" s="53">
        <f t="shared" si="58"/>
        <v>0</v>
      </c>
      <c r="B3470" s="53">
        <f>COUNTIF($A$4:$A3470,1)</f>
        <v>3</v>
      </c>
    </row>
    <row r="3471" customHeight="1" spans="1:2">
      <c r="A3471" s="53">
        <f t="shared" si="58"/>
        <v>0</v>
      </c>
      <c r="B3471" s="53">
        <f>COUNTIF($A$4:$A3471,1)</f>
        <v>3</v>
      </c>
    </row>
    <row r="3472" customHeight="1" spans="1:2">
      <c r="A3472" s="53">
        <f t="shared" si="58"/>
        <v>0</v>
      </c>
      <c r="B3472" s="53">
        <f>COUNTIF($A$4:$A3472,1)</f>
        <v>3</v>
      </c>
    </row>
    <row r="3473" customHeight="1" spans="1:2">
      <c r="A3473" s="53">
        <f t="shared" si="58"/>
        <v>0</v>
      </c>
      <c r="B3473" s="53">
        <f>COUNTIF($A$4:$A3473,1)</f>
        <v>3</v>
      </c>
    </row>
    <row r="3474" customHeight="1" spans="1:2">
      <c r="A3474" s="53">
        <f t="shared" si="58"/>
        <v>0</v>
      </c>
      <c r="B3474" s="53">
        <f>COUNTIF($A$4:$A3474,1)</f>
        <v>3</v>
      </c>
    </row>
    <row r="3475" customHeight="1" spans="1:2">
      <c r="A3475" s="53">
        <f t="shared" si="58"/>
        <v>0</v>
      </c>
      <c r="B3475" s="53">
        <f>COUNTIF($A$4:$A3475,1)</f>
        <v>3</v>
      </c>
    </row>
    <row r="3476" customHeight="1" spans="1:2">
      <c r="A3476" s="53">
        <f t="shared" si="58"/>
        <v>0</v>
      </c>
      <c r="B3476" s="53">
        <f>COUNTIF($A$4:$A3476,1)</f>
        <v>3</v>
      </c>
    </row>
    <row r="3477" customHeight="1" spans="1:2">
      <c r="A3477" s="53">
        <f t="shared" si="58"/>
        <v>0</v>
      </c>
      <c r="B3477" s="53">
        <f>COUNTIF($A$4:$A3477,1)</f>
        <v>3</v>
      </c>
    </row>
    <row r="3478" customHeight="1" spans="1:2">
      <c r="A3478" s="53">
        <f t="shared" si="58"/>
        <v>0</v>
      </c>
      <c r="B3478" s="53">
        <f>COUNTIF($A$4:$A3478,1)</f>
        <v>3</v>
      </c>
    </row>
    <row r="3479" customHeight="1" spans="1:2">
      <c r="A3479" s="53">
        <f t="shared" si="58"/>
        <v>0</v>
      </c>
      <c r="B3479" s="53">
        <f>COUNTIF($A$4:$A3479,1)</f>
        <v>3</v>
      </c>
    </row>
    <row r="3480" customHeight="1" spans="1:2">
      <c r="A3480" s="53">
        <f t="shared" si="58"/>
        <v>0</v>
      </c>
      <c r="B3480" s="53">
        <f>COUNTIF($A$4:$A3480,1)</f>
        <v>3</v>
      </c>
    </row>
    <row r="3481" customHeight="1" spans="1:2">
      <c r="A3481" s="53">
        <f t="shared" si="58"/>
        <v>0</v>
      </c>
      <c r="B3481" s="53">
        <f>COUNTIF($A$4:$A3481,1)</f>
        <v>3</v>
      </c>
    </row>
    <row r="3482" customHeight="1" spans="1:2">
      <c r="A3482" s="53">
        <f t="shared" si="58"/>
        <v>0</v>
      </c>
      <c r="B3482" s="53">
        <f>COUNTIF($A$4:$A3482,1)</f>
        <v>3</v>
      </c>
    </row>
    <row r="3483" customHeight="1" spans="1:2">
      <c r="A3483" s="53">
        <f t="shared" si="58"/>
        <v>0</v>
      </c>
      <c r="B3483" s="53">
        <f>COUNTIF($A$4:$A3483,1)</f>
        <v>3</v>
      </c>
    </row>
    <row r="3484" customHeight="1" spans="1:2">
      <c r="A3484" s="53">
        <f t="shared" si="58"/>
        <v>0</v>
      </c>
      <c r="B3484" s="53">
        <f>COUNTIF($A$4:$A3484,1)</f>
        <v>3</v>
      </c>
    </row>
    <row r="3485" customHeight="1" spans="1:2">
      <c r="A3485" s="53">
        <f t="shared" si="58"/>
        <v>0</v>
      </c>
      <c r="B3485" s="53">
        <f>COUNTIF($A$4:$A3485,1)</f>
        <v>3</v>
      </c>
    </row>
    <row r="3486" customHeight="1" spans="1:2">
      <c r="A3486" s="53">
        <f t="shared" si="58"/>
        <v>0</v>
      </c>
      <c r="B3486" s="53">
        <f>COUNTIF($A$4:$A3486,1)</f>
        <v>3</v>
      </c>
    </row>
    <row r="3487" customHeight="1" spans="1:2">
      <c r="A3487" s="53">
        <f t="shared" si="58"/>
        <v>0</v>
      </c>
      <c r="B3487" s="53">
        <f>COUNTIF($A$4:$A3487,1)</f>
        <v>3</v>
      </c>
    </row>
    <row r="3488" customHeight="1" spans="1:2">
      <c r="A3488" s="53">
        <f t="shared" si="58"/>
        <v>0</v>
      </c>
      <c r="B3488" s="53">
        <f>COUNTIF($A$4:$A3488,1)</f>
        <v>3</v>
      </c>
    </row>
    <row r="3489" customHeight="1" spans="1:2">
      <c r="A3489" s="53">
        <f t="shared" si="58"/>
        <v>0</v>
      </c>
      <c r="B3489" s="53">
        <f>COUNTIF($A$4:$A3489,1)</f>
        <v>3</v>
      </c>
    </row>
    <row r="3490" customHeight="1" spans="1:2">
      <c r="A3490" s="53">
        <f t="shared" si="58"/>
        <v>0</v>
      </c>
      <c r="B3490" s="53">
        <f>COUNTIF($A$4:$A3490,1)</f>
        <v>3</v>
      </c>
    </row>
    <row r="3491" customHeight="1" spans="1:2">
      <c r="A3491" s="53">
        <f t="shared" si="58"/>
        <v>0</v>
      </c>
      <c r="B3491" s="53">
        <f>COUNTIF($A$4:$A3491,1)</f>
        <v>3</v>
      </c>
    </row>
    <row r="3492" customHeight="1" spans="1:2">
      <c r="A3492" s="53">
        <f t="shared" si="58"/>
        <v>0</v>
      </c>
      <c r="B3492" s="53">
        <f>COUNTIF($A$4:$A3492,1)</f>
        <v>3</v>
      </c>
    </row>
    <row r="3493" customHeight="1" spans="1:2">
      <c r="A3493" s="53">
        <f t="shared" si="58"/>
        <v>0</v>
      </c>
      <c r="B3493" s="53">
        <f>COUNTIF($A$4:$A3493,1)</f>
        <v>3</v>
      </c>
    </row>
    <row r="3494" customHeight="1" spans="1:2">
      <c r="A3494" s="53">
        <f t="shared" si="58"/>
        <v>0</v>
      </c>
      <c r="B3494" s="53">
        <f>COUNTIF($A$4:$A3494,1)</f>
        <v>3</v>
      </c>
    </row>
    <row r="3495" customHeight="1" spans="1:2">
      <c r="A3495" s="53">
        <f t="shared" si="58"/>
        <v>0</v>
      </c>
      <c r="B3495" s="53">
        <f>COUNTIF($A$4:$A3495,1)</f>
        <v>3</v>
      </c>
    </row>
    <row r="3496" customHeight="1" spans="1:2">
      <c r="A3496" s="53">
        <f t="shared" si="58"/>
        <v>0</v>
      </c>
      <c r="B3496" s="53">
        <f>COUNTIF($A$4:$A3496,1)</f>
        <v>3</v>
      </c>
    </row>
    <row r="3497" customHeight="1" spans="1:2">
      <c r="A3497" s="53">
        <f t="shared" si="58"/>
        <v>0</v>
      </c>
      <c r="B3497" s="53">
        <f>COUNTIF($A$4:$A3497,1)</f>
        <v>3</v>
      </c>
    </row>
    <row r="3498" customHeight="1" spans="1:2">
      <c r="A3498" s="53">
        <f t="shared" si="58"/>
        <v>0</v>
      </c>
      <c r="B3498" s="53">
        <f>COUNTIF($A$4:$A3498,1)</f>
        <v>3</v>
      </c>
    </row>
    <row r="3499" customHeight="1" spans="1:2">
      <c r="A3499" s="53">
        <f t="shared" si="58"/>
        <v>0</v>
      </c>
      <c r="B3499" s="53">
        <f>COUNTIF($A$4:$A3499,1)</f>
        <v>3</v>
      </c>
    </row>
    <row r="3500" customHeight="1" spans="1:2">
      <c r="A3500" s="53">
        <f t="shared" si="58"/>
        <v>0</v>
      </c>
      <c r="B3500" s="53">
        <f>COUNTIF($A$4:$A3500,1)</f>
        <v>3</v>
      </c>
    </row>
    <row r="3501" customHeight="1" spans="1:2">
      <c r="A3501" s="53">
        <f t="shared" si="58"/>
        <v>0</v>
      </c>
      <c r="B3501" s="53">
        <f>COUNTIF($A$4:$A3501,1)</f>
        <v>3</v>
      </c>
    </row>
    <row r="3502" customHeight="1" spans="1:2">
      <c r="A3502" s="53">
        <f t="shared" si="58"/>
        <v>0</v>
      </c>
      <c r="B3502" s="53">
        <f>COUNTIF($A$4:$A3502,1)</f>
        <v>3</v>
      </c>
    </row>
    <row r="3503" customHeight="1" spans="1:2">
      <c r="A3503" s="53">
        <f t="shared" si="58"/>
        <v>0</v>
      </c>
      <c r="B3503" s="53">
        <f>COUNTIF($A$4:$A3503,1)</f>
        <v>3</v>
      </c>
    </row>
    <row r="3504" customHeight="1" spans="1:2">
      <c r="A3504" s="53">
        <f t="shared" si="58"/>
        <v>0</v>
      </c>
      <c r="B3504" s="53">
        <f>COUNTIF($A$4:$A3504,1)</f>
        <v>3</v>
      </c>
    </row>
    <row r="3505" customHeight="1" spans="1:2">
      <c r="A3505" s="53">
        <f t="shared" si="58"/>
        <v>0</v>
      </c>
      <c r="B3505" s="53">
        <f>COUNTIF($A$4:$A3505,1)</f>
        <v>3</v>
      </c>
    </row>
    <row r="3506" customHeight="1" spans="1:2">
      <c r="A3506" s="53">
        <f t="shared" si="58"/>
        <v>0</v>
      </c>
      <c r="B3506" s="53">
        <f>COUNTIF($A$4:$A3506,1)</f>
        <v>3</v>
      </c>
    </row>
    <row r="3507" customHeight="1" spans="1:2">
      <c r="A3507" s="53">
        <f t="shared" si="58"/>
        <v>0</v>
      </c>
      <c r="B3507" s="53">
        <f>COUNTIF($A$4:$A3507,1)</f>
        <v>3</v>
      </c>
    </row>
    <row r="3508" customHeight="1" spans="1:2">
      <c r="A3508" s="53">
        <f t="shared" si="58"/>
        <v>0</v>
      </c>
      <c r="B3508" s="53">
        <f>COUNTIF($A$4:$A3508,1)</f>
        <v>3</v>
      </c>
    </row>
    <row r="3509" customHeight="1" spans="1:2">
      <c r="A3509" s="53">
        <f t="shared" si="58"/>
        <v>0</v>
      </c>
      <c r="B3509" s="53">
        <f>COUNTIF($A$4:$A3509,1)</f>
        <v>3</v>
      </c>
    </row>
    <row r="3510" customHeight="1" spans="1:2">
      <c r="A3510" s="53">
        <f t="shared" si="58"/>
        <v>0</v>
      </c>
      <c r="B3510" s="53">
        <f>COUNTIF($A$4:$A3510,1)</f>
        <v>3</v>
      </c>
    </row>
    <row r="3511" customHeight="1" spans="1:2">
      <c r="A3511" s="53">
        <f t="shared" si="58"/>
        <v>0</v>
      </c>
      <c r="B3511" s="53">
        <f>COUNTIF($A$4:$A3511,1)</f>
        <v>3</v>
      </c>
    </row>
    <row r="3512" customHeight="1" spans="1:2">
      <c r="A3512" s="53">
        <f t="shared" si="58"/>
        <v>0</v>
      </c>
      <c r="B3512" s="53">
        <f>COUNTIF($A$4:$A3512,1)</f>
        <v>3</v>
      </c>
    </row>
    <row r="3513" customHeight="1" spans="1:2">
      <c r="A3513" s="53">
        <f t="shared" si="58"/>
        <v>0</v>
      </c>
      <c r="B3513" s="53">
        <f>COUNTIF($A$4:$A3513,1)</f>
        <v>3</v>
      </c>
    </row>
    <row r="3514" customHeight="1" spans="1:2">
      <c r="A3514" s="53">
        <f t="shared" si="58"/>
        <v>0</v>
      </c>
      <c r="B3514" s="53">
        <f>COUNTIF($A$4:$A3514,1)</f>
        <v>3</v>
      </c>
    </row>
    <row r="3515" customHeight="1" spans="1:2">
      <c r="A3515" s="53">
        <f t="shared" si="58"/>
        <v>0</v>
      </c>
      <c r="B3515" s="53">
        <f>COUNTIF($A$4:$A3515,1)</f>
        <v>3</v>
      </c>
    </row>
    <row r="3516" customHeight="1" spans="1:2">
      <c r="A3516" s="53">
        <f t="shared" si="58"/>
        <v>0</v>
      </c>
      <c r="B3516" s="53">
        <f>COUNTIF($A$4:$A3516,1)</f>
        <v>3</v>
      </c>
    </row>
    <row r="3517" customHeight="1" spans="1:2">
      <c r="A3517" s="53">
        <f t="shared" si="58"/>
        <v>0</v>
      </c>
      <c r="B3517" s="53">
        <f>COUNTIF($A$4:$A3517,1)</f>
        <v>3</v>
      </c>
    </row>
    <row r="3518" customHeight="1" spans="1:2">
      <c r="A3518" s="53">
        <f t="shared" si="58"/>
        <v>0</v>
      </c>
      <c r="B3518" s="53">
        <f>COUNTIF($A$4:$A3518,1)</f>
        <v>3</v>
      </c>
    </row>
    <row r="3519" customHeight="1" spans="1:2">
      <c r="A3519" s="53">
        <f t="shared" si="58"/>
        <v>0</v>
      </c>
      <c r="B3519" s="53">
        <f>COUNTIF($A$4:$A3519,1)</f>
        <v>3</v>
      </c>
    </row>
    <row r="3520" customHeight="1" spans="1:2">
      <c r="A3520" s="53">
        <f t="shared" si="58"/>
        <v>0</v>
      </c>
      <c r="B3520" s="53">
        <f>COUNTIF($A$4:$A3520,1)</f>
        <v>3</v>
      </c>
    </row>
    <row r="3521" customHeight="1" spans="1:2">
      <c r="A3521" s="53">
        <f t="shared" si="58"/>
        <v>0</v>
      </c>
      <c r="B3521" s="53">
        <f>COUNTIF($A$4:$A3521,1)</f>
        <v>3</v>
      </c>
    </row>
    <row r="3522" customHeight="1" spans="1:2">
      <c r="A3522" s="53">
        <f t="shared" si="58"/>
        <v>0</v>
      </c>
      <c r="B3522" s="53">
        <f>COUNTIF($A$4:$A3522,1)</f>
        <v>3</v>
      </c>
    </row>
    <row r="3523" customHeight="1" spans="1:2">
      <c r="A3523" s="53">
        <f t="shared" si="58"/>
        <v>0</v>
      </c>
      <c r="B3523" s="53">
        <f>COUNTIF($A$4:$A3523,1)</f>
        <v>3</v>
      </c>
    </row>
    <row r="3524" customHeight="1" spans="1:2">
      <c r="A3524" s="53">
        <f t="shared" si="58"/>
        <v>0</v>
      </c>
      <c r="B3524" s="53">
        <f>COUNTIF($A$4:$A3524,1)</f>
        <v>3</v>
      </c>
    </row>
    <row r="3525" customHeight="1" spans="1:2">
      <c r="A3525" s="53">
        <f t="shared" ref="A3525:A3588" si="59">IF(AND(C3525=$I$2,D3525=$J$2),1,0)</f>
        <v>0</v>
      </c>
      <c r="B3525" s="53">
        <f>COUNTIF($A$4:$A3525,1)</f>
        <v>3</v>
      </c>
    </row>
    <row r="3526" customHeight="1" spans="1:2">
      <c r="A3526" s="53">
        <f t="shared" si="59"/>
        <v>0</v>
      </c>
      <c r="B3526" s="53">
        <f>COUNTIF($A$4:$A3526,1)</f>
        <v>3</v>
      </c>
    </row>
    <row r="3527" customHeight="1" spans="1:2">
      <c r="A3527" s="53">
        <f t="shared" si="59"/>
        <v>0</v>
      </c>
      <c r="B3527" s="53">
        <f>COUNTIF($A$4:$A3527,1)</f>
        <v>3</v>
      </c>
    </row>
    <row r="3528" customHeight="1" spans="1:2">
      <c r="A3528" s="53">
        <f t="shared" si="59"/>
        <v>0</v>
      </c>
      <c r="B3528" s="53">
        <f>COUNTIF($A$4:$A3528,1)</f>
        <v>3</v>
      </c>
    </row>
    <row r="3529" customHeight="1" spans="1:2">
      <c r="A3529" s="53">
        <f t="shared" si="59"/>
        <v>0</v>
      </c>
      <c r="B3529" s="53">
        <f>COUNTIF($A$4:$A3529,1)</f>
        <v>3</v>
      </c>
    </row>
    <row r="3530" customHeight="1" spans="1:2">
      <c r="A3530" s="53">
        <f t="shared" si="59"/>
        <v>0</v>
      </c>
      <c r="B3530" s="53">
        <f>COUNTIF($A$4:$A3530,1)</f>
        <v>3</v>
      </c>
    </row>
    <row r="3531" customHeight="1" spans="1:2">
      <c r="A3531" s="53">
        <f t="shared" si="59"/>
        <v>0</v>
      </c>
      <c r="B3531" s="53">
        <f>COUNTIF($A$4:$A3531,1)</f>
        <v>3</v>
      </c>
    </row>
    <row r="3532" customHeight="1" spans="1:2">
      <c r="A3532" s="53">
        <f t="shared" si="59"/>
        <v>0</v>
      </c>
      <c r="B3532" s="53">
        <f>COUNTIF($A$4:$A3532,1)</f>
        <v>3</v>
      </c>
    </row>
    <row r="3533" customHeight="1" spans="1:2">
      <c r="A3533" s="53">
        <f t="shared" si="59"/>
        <v>0</v>
      </c>
      <c r="B3533" s="53">
        <f>COUNTIF($A$4:$A3533,1)</f>
        <v>3</v>
      </c>
    </row>
    <row r="3534" customHeight="1" spans="1:2">
      <c r="A3534" s="53">
        <f t="shared" si="59"/>
        <v>0</v>
      </c>
      <c r="B3534" s="53">
        <f>COUNTIF($A$4:$A3534,1)</f>
        <v>3</v>
      </c>
    </row>
    <row r="3535" customHeight="1" spans="1:2">
      <c r="A3535" s="53">
        <f t="shared" si="59"/>
        <v>0</v>
      </c>
      <c r="B3535" s="53">
        <f>COUNTIF($A$4:$A3535,1)</f>
        <v>3</v>
      </c>
    </row>
    <row r="3536" customHeight="1" spans="1:2">
      <c r="A3536" s="53">
        <f t="shared" si="59"/>
        <v>0</v>
      </c>
      <c r="B3536" s="53">
        <f>COUNTIF($A$4:$A3536,1)</f>
        <v>3</v>
      </c>
    </row>
    <row r="3537" customHeight="1" spans="1:2">
      <c r="A3537" s="53">
        <f t="shared" si="59"/>
        <v>0</v>
      </c>
      <c r="B3537" s="53">
        <f>COUNTIF($A$4:$A3537,1)</f>
        <v>3</v>
      </c>
    </row>
    <row r="3538" customHeight="1" spans="1:2">
      <c r="A3538" s="53">
        <f t="shared" si="59"/>
        <v>0</v>
      </c>
      <c r="B3538" s="53">
        <f>COUNTIF($A$4:$A3538,1)</f>
        <v>3</v>
      </c>
    </row>
    <row r="3539" customHeight="1" spans="1:2">
      <c r="A3539" s="53">
        <f t="shared" si="59"/>
        <v>0</v>
      </c>
      <c r="B3539" s="53">
        <f>COUNTIF($A$4:$A3539,1)</f>
        <v>3</v>
      </c>
    </row>
    <row r="3540" customHeight="1" spans="1:2">
      <c r="A3540" s="53">
        <f t="shared" si="59"/>
        <v>0</v>
      </c>
      <c r="B3540" s="53">
        <f>COUNTIF($A$4:$A3540,1)</f>
        <v>3</v>
      </c>
    </row>
    <row r="3541" customHeight="1" spans="1:2">
      <c r="A3541" s="53">
        <f t="shared" si="59"/>
        <v>0</v>
      </c>
      <c r="B3541" s="53">
        <f>COUNTIF($A$4:$A3541,1)</f>
        <v>3</v>
      </c>
    </row>
    <row r="3542" customHeight="1" spans="1:2">
      <c r="A3542" s="53">
        <f t="shared" si="59"/>
        <v>0</v>
      </c>
      <c r="B3542" s="53">
        <f>COUNTIF($A$4:$A3542,1)</f>
        <v>3</v>
      </c>
    </row>
    <row r="3543" customHeight="1" spans="1:2">
      <c r="A3543" s="53">
        <f t="shared" si="59"/>
        <v>0</v>
      </c>
      <c r="B3543" s="53">
        <f>COUNTIF($A$4:$A3543,1)</f>
        <v>3</v>
      </c>
    </row>
    <row r="3544" customHeight="1" spans="1:2">
      <c r="A3544" s="53">
        <f t="shared" si="59"/>
        <v>0</v>
      </c>
      <c r="B3544" s="53">
        <f>COUNTIF($A$4:$A3544,1)</f>
        <v>3</v>
      </c>
    </row>
    <row r="3545" customHeight="1" spans="1:2">
      <c r="A3545" s="53">
        <f t="shared" si="59"/>
        <v>0</v>
      </c>
      <c r="B3545" s="53">
        <f>COUNTIF($A$4:$A3545,1)</f>
        <v>3</v>
      </c>
    </row>
    <row r="3546" customHeight="1" spans="1:2">
      <c r="A3546" s="53">
        <f t="shared" si="59"/>
        <v>0</v>
      </c>
      <c r="B3546" s="53">
        <f>COUNTIF($A$4:$A3546,1)</f>
        <v>3</v>
      </c>
    </row>
    <row r="3547" customHeight="1" spans="1:2">
      <c r="A3547" s="53">
        <f t="shared" si="59"/>
        <v>0</v>
      </c>
      <c r="B3547" s="53">
        <f>COUNTIF($A$4:$A3547,1)</f>
        <v>3</v>
      </c>
    </row>
    <row r="3548" customHeight="1" spans="1:2">
      <c r="A3548" s="53">
        <f t="shared" si="59"/>
        <v>0</v>
      </c>
      <c r="B3548" s="53">
        <f>COUNTIF($A$4:$A3548,1)</f>
        <v>3</v>
      </c>
    </row>
    <row r="3549" customHeight="1" spans="1:2">
      <c r="A3549" s="53">
        <f t="shared" si="59"/>
        <v>0</v>
      </c>
      <c r="B3549" s="53">
        <f>COUNTIF($A$4:$A3549,1)</f>
        <v>3</v>
      </c>
    </row>
    <row r="3550" customHeight="1" spans="1:2">
      <c r="A3550" s="53">
        <f t="shared" si="59"/>
        <v>0</v>
      </c>
      <c r="B3550" s="53">
        <f>COUNTIF($A$4:$A3550,1)</f>
        <v>3</v>
      </c>
    </row>
    <row r="3551" customHeight="1" spans="1:2">
      <c r="A3551" s="53">
        <f t="shared" si="59"/>
        <v>0</v>
      </c>
      <c r="B3551" s="53">
        <f>COUNTIF($A$4:$A3551,1)</f>
        <v>3</v>
      </c>
    </row>
    <row r="3552" customHeight="1" spans="1:2">
      <c r="A3552" s="53">
        <f t="shared" si="59"/>
        <v>0</v>
      </c>
      <c r="B3552" s="53">
        <f>COUNTIF($A$4:$A3552,1)</f>
        <v>3</v>
      </c>
    </row>
    <row r="3553" customHeight="1" spans="1:2">
      <c r="A3553" s="53">
        <f t="shared" si="59"/>
        <v>0</v>
      </c>
      <c r="B3553" s="53">
        <f>COUNTIF($A$4:$A3553,1)</f>
        <v>3</v>
      </c>
    </row>
    <row r="3554" customHeight="1" spans="1:2">
      <c r="A3554" s="53">
        <f t="shared" si="59"/>
        <v>0</v>
      </c>
      <c r="B3554" s="53">
        <f>COUNTIF($A$4:$A3554,1)</f>
        <v>3</v>
      </c>
    </row>
    <row r="3555" customHeight="1" spans="1:2">
      <c r="A3555" s="53">
        <f t="shared" si="59"/>
        <v>0</v>
      </c>
      <c r="B3555" s="53">
        <f>COUNTIF($A$4:$A3555,1)</f>
        <v>3</v>
      </c>
    </row>
    <row r="3556" customHeight="1" spans="1:2">
      <c r="A3556" s="53">
        <f t="shared" si="59"/>
        <v>0</v>
      </c>
      <c r="B3556" s="53">
        <f>COUNTIF($A$4:$A3556,1)</f>
        <v>3</v>
      </c>
    </row>
    <row r="3557" customHeight="1" spans="1:2">
      <c r="A3557" s="53">
        <f t="shared" si="59"/>
        <v>0</v>
      </c>
      <c r="B3557" s="53">
        <f>COUNTIF($A$4:$A3557,1)</f>
        <v>3</v>
      </c>
    </row>
    <row r="3558" customHeight="1" spans="1:2">
      <c r="A3558" s="53">
        <f t="shared" si="59"/>
        <v>0</v>
      </c>
      <c r="B3558" s="53">
        <f>COUNTIF($A$4:$A3558,1)</f>
        <v>3</v>
      </c>
    </row>
    <row r="3559" customHeight="1" spans="1:2">
      <c r="A3559" s="53">
        <f t="shared" si="59"/>
        <v>0</v>
      </c>
      <c r="B3559" s="53">
        <f>COUNTIF($A$4:$A3559,1)</f>
        <v>3</v>
      </c>
    </row>
    <row r="3560" customHeight="1" spans="1:2">
      <c r="A3560" s="53">
        <f t="shared" si="59"/>
        <v>0</v>
      </c>
      <c r="B3560" s="53">
        <f>COUNTIF($A$4:$A3560,1)</f>
        <v>3</v>
      </c>
    </row>
    <row r="3561" customHeight="1" spans="1:2">
      <c r="A3561" s="53">
        <f t="shared" si="59"/>
        <v>0</v>
      </c>
      <c r="B3561" s="53">
        <f>COUNTIF($A$4:$A3561,1)</f>
        <v>3</v>
      </c>
    </row>
    <row r="3562" customHeight="1" spans="1:2">
      <c r="A3562" s="53">
        <f t="shared" si="59"/>
        <v>0</v>
      </c>
      <c r="B3562" s="53">
        <f>COUNTIF($A$4:$A3562,1)</f>
        <v>3</v>
      </c>
    </row>
    <row r="3563" customHeight="1" spans="1:2">
      <c r="A3563" s="53">
        <f t="shared" si="59"/>
        <v>0</v>
      </c>
      <c r="B3563" s="53">
        <f>COUNTIF($A$4:$A3563,1)</f>
        <v>3</v>
      </c>
    </row>
    <row r="3564" customHeight="1" spans="1:2">
      <c r="A3564" s="53">
        <f t="shared" si="59"/>
        <v>0</v>
      </c>
      <c r="B3564" s="53">
        <f>COUNTIF($A$4:$A3564,1)</f>
        <v>3</v>
      </c>
    </row>
    <row r="3565" customHeight="1" spans="1:2">
      <c r="A3565" s="53">
        <f t="shared" si="59"/>
        <v>0</v>
      </c>
      <c r="B3565" s="53">
        <f>COUNTIF($A$4:$A3565,1)</f>
        <v>3</v>
      </c>
    </row>
    <row r="3566" customHeight="1" spans="1:2">
      <c r="A3566" s="53">
        <f t="shared" si="59"/>
        <v>0</v>
      </c>
      <c r="B3566" s="53">
        <f>COUNTIF($A$4:$A3566,1)</f>
        <v>3</v>
      </c>
    </row>
    <row r="3567" customHeight="1" spans="1:2">
      <c r="A3567" s="53">
        <f t="shared" si="59"/>
        <v>0</v>
      </c>
      <c r="B3567" s="53">
        <f>COUNTIF($A$4:$A3567,1)</f>
        <v>3</v>
      </c>
    </row>
    <row r="3568" customHeight="1" spans="1:2">
      <c r="A3568" s="53">
        <f t="shared" si="59"/>
        <v>0</v>
      </c>
      <c r="B3568" s="53">
        <f>COUNTIF($A$4:$A3568,1)</f>
        <v>3</v>
      </c>
    </row>
    <row r="3569" customHeight="1" spans="1:2">
      <c r="A3569" s="53">
        <f t="shared" si="59"/>
        <v>0</v>
      </c>
      <c r="B3569" s="53">
        <f>COUNTIF($A$4:$A3569,1)</f>
        <v>3</v>
      </c>
    </row>
    <row r="3570" customHeight="1" spans="1:2">
      <c r="A3570" s="53">
        <f t="shared" si="59"/>
        <v>0</v>
      </c>
      <c r="B3570" s="53">
        <f>COUNTIF($A$4:$A3570,1)</f>
        <v>3</v>
      </c>
    </row>
    <row r="3571" customHeight="1" spans="1:2">
      <c r="A3571" s="53">
        <f t="shared" si="59"/>
        <v>0</v>
      </c>
      <c r="B3571" s="53">
        <f>COUNTIF($A$4:$A3571,1)</f>
        <v>3</v>
      </c>
    </row>
    <row r="3572" customHeight="1" spans="1:2">
      <c r="A3572" s="53">
        <f t="shared" si="59"/>
        <v>0</v>
      </c>
      <c r="B3572" s="53">
        <f>COUNTIF($A$4:$A3572,1)</f>
        <v>3</v>
      </c>
    </row>
    <row r="3573" customHeight="1" spans="1:2">
      <c r="A3573" s="53">
        <f t="shared" si="59"/>
        <v>0</v>
      </c>
      <c r="B3573" s="53">
        <f>COUNTIF($A$4:$A3573,1)</f>
        <v>3</v>
      </c>
    </row>
    <row r="3574" customHeight="1" spans="1:2">
      <c r="A3574" s="53">
        <f t="shared" si="59"/>
        <v>0</v>
      </c>
      <c r="B3574" s="53">
        <f>COUNTIF($A$4:$A3574,1)</f>
        <v>3</v>
      </c>
    </row>
    <row r="3575" customHeight="1" spans="1:2">
      <c r="A3575" s="53">
        <f t="shared" si="59"/>
        <v>0</v>
      </c>
      <c r="B3575" s="53">
        <f>COUNTIF($A$4:$A3575,1)</f>
        <v>3</v>
      </c>
    </row>
    <row r="3576" customHeight="1" spans="1:2">
      <c r="A3576" s="53">
        <f t="shared" si="59"/>
        <v>0</v>
      </c>
      <c r="B3576" s="53">
        <f>COUNTIF($A$4:$A3576,1)</f>
        <v>3</v>
      </c>
    </row>
    <row r="3577" customHeight="1" spans="1:2">
      <c r="A3577" s="53">
        <f t="shared" si="59"/>
        <v>0</v>
      </c>
      <c r="B3577" s="53">
        <f>COUNTIF($A$4:$A3577,1)</f>
        <v>3</v>
      </c>
    </row>
    <row r="3578" customHeight="1" spans="1:2">
      <c r="A3578" s="53">
        <f t="shared" si="59"/>
        <v>0</v>
      </c>
      <c r="B3578" s="53">
        <f>COUNTIF($A$4:$A3578,1)</f>
        <v>3</v>
      </c>
    </row>
    <row r="3579" customHeight="1" spans="1:2">
      <c r="A3579" s="53">
        <f t="shared" si="59"/>
        <v>0</v>
      </c>
      <c r="B3579" s="53">
        <f>COUNTIF($A$4:$A3579,1)</f>
        <v>3</v>
      </c>
    </row>
    <row r="3580" customHeight="1" spans="1:2">
      <c r="A3580" s="53">
        <f t="shared" si="59"/>
        <v>0</v>
      </c>
      <c r="B3580" s="53">
        <f>COUNTIF($A$4:$A3580,1)</f>
        <v>3</v>
      </c>
    </row>
    <row r="3581" customHeight="1" spans="1:2">
      <c r="A3581" s="53">
        <f t="shared" si="59"/>
        <v>0</v>
      </c>
      <c r="B3581" s="53">
        <f>COUNTIF($A$4:$A3581,1)</f>
        <v>3</v>
      </c>
    </row>
    <row r="3582" customHeight="1" spans="1:2">
      <c r="A3582" s="53">
        <f t="shared" si="59"/>
        <v>0</v>
      </c>
      <c r="B3582" s="53">
        <f>COUNTIF($A$4:$A3582,1)</f>
        <v>3</v>
      </c>
    </row>
    <row r="3583" customHeight="1" spans="1:2">
      <c r="A3583" s="53">
        <f t="shared" si="59"/>
        <v>0</v>
      </c>
      <c r="B3583" s="53">
        <f>COUNTIF($A$4:$A3583,1)</f>
        <v>3</v>
      </c>
    </row>
    <row r="3584" customHeight="1" spans="1:2">
      <c r="A3584" s="53">
        <f t="shared" si="59"/>
        <v>0</v>
      </c>
      <c r="B3584" s="53">
        <f>COUNTIF($A$4:$A3584,1)</f>
        <v>3</v>
      </c>
    </row>
    <row r="3585" customHeight="1" spans="1:2">
      <c r="A3585" s="53">
        <f t="shared" si="59"/>
        <v>0</v>
      </c>
      <c r="B3585" s="53">
        <f>COUNTIF($A$4:$A3585,1)</f>
        <v>3</v>
      </c>
    </row>
    <row r="3586" customHeight="1" spans="1:2">
      <c r="A3586" s="53">
        <f t="shared" si="59"/>
        <v>0</v>
      </c>
      <c r="B3586" s="53">
        <f>COUNTIF($A$4:$A3586,1)</f>
        <v>3</v>
      </c>
    </row>
    <row r="3587" customHeight="1" spans="1:2">
      <c r="A3587" s="53">
        <f t="shared" si="59"/>
        <v>0</v>
      </c>
      <c r="B3587" s="53">
        <f>COUNTIF($A$4:$A3587,1)</f>
        <v>3</v>
      </c>
    </row>
    <row r="3588" customHeight="1" spans="1:2">
      <c r="A3588" s="53">
        <f t="shared" si="59"/>
        <v>0</v>
      </c>
      <c r="B3588" s="53">
        <f>COUNTIF($A$4:$A3588,1)</f>
        <v>3</v>
      </c>
    </row>
    <row r="3589" customHeight="1" spans="1:2">
      <c r="A3589" s="53">
        <f t="shared" ref="A3589:A3652" si="60">IF(AND(C3589=$I$2,D3589=$J$2),1,0)</f>
        <v>0</v>
      </c>
      <c r="B3589" s="53">
        <f>COUNTIF($A$4:$A3589,1)</f>
        <v>3</v>
      </c>
    </row>
    <row r="3590" customHeight="1" spans="1:2">
      <c r="A3590" s="53">
        <f t="shared" si="60"/>
        <v>0</v>
      </c>
      <c r="B3590" s="53">
        <f>COUNTIF($A$4:$A3590,1)</f>
        <v>3</v>
      </c>
    </row>
    <row r="3591" customHeight="1" spans="1:2">
      <c r="A3591" s="53">
        <f t="shared" si="60"/>
        <v>0</v>
      </c>
      <c r="B3591" s="53">
        <f>COUNTIF($A$4:$A3591,1)</f>
        <v>3</v>
      </c>
    </row>
    <row r="3592" customHeight="1" spans="1:2">
      <c r="A3592" s="53">
        <f t="shared" si="60"/>
        <v>0</v>
      </c>
      <c r="B3592" s="53">
        <f>COUNTIF($A$4:$A3592,1)</f>
        <v>3</v>
      </c>
    </row>
    <row r="3593" customHeight="1" spans="1:2">
      <c r="A3593" s="53">
        <f t="shared" si="60"/>
        <v>0</v>
      </c>
      <c r="B3593" s="53">
        <f>COUNTIF($A$4:$A3593,1)</f>
        <v>3</v>
      </c>
    </row>
    <row r="3594" customHeight="1" spans="1:2">
      <c r="A3594" s="53">
        <f t="shared" si="60"/>
        <v>0</v>
      </c>
      <c r="B3594" s="53">
        <f>COUNTIF($A$4:$A3594,1)</f>
        <v>3</v>
      </c>
    </row>
    <row r="3595" customHeight="1" spans="1:2">
      <c r="A3595" s="53">
        <f t="shared" si="60"/>
        <v>0</v>
      </c>
      <c r="B3595" s="53">
        <f>COUNTIF($A$4:$A3595,1)</f>
        <v>3</v>
      </c>
    </row>
    <row r="3596" customHeight="1" spans="1:2">
      <c r="A3596" s="53">
        <f t="shared" si="60"/>
        <v>0</v>
      </c>
      <c r="B3596" s="53">
        <f>COUNTIF($A$4:$A3596,1)</f>
        <v>3</v>
      </c>
    </row>
    <row r="3597" customHeight="1" spans="1:2">
      <c r="A3597" s="53">
        <f t="shared" si="60"/>
        <v>0</v>
      </c>
      <c r="B3597" s="53">
        <f>COUNTIF($A$4:$A3597,1)</f>
        <v>3</v>
      </c>
    </row>
    <row r="3598" customHeight="1" spans="1:2">
      <c r="A3598" s="53">
        <f t="shared" si="60"/>
        <v>0</v>
      </c>
      <c r="B3598" s="53">
        <f>COUNTIF($A$4:$A3598,1)</f>
        <v>3</v>
      </c>
    </row>
    <row r="3599" customHeight="1" spans="1:2">
      <c r="A3599" s="53">
        <f t="shared" si="60"/>
        <v>0</v>
      </c>
      <c r="B3599" s="53">
        <f>COUNTIF($A$4:$A3599,1)</f>
        <v>3</v>
      </c>
    </row>
    <row r="3600" customHeight="1" spans="1:2">
      <c r="A3600" s="53">
        <f t="shared" si="60"/>
        <v>0</v>
      </c>
      <c r="B3600" s="53">
        <f>COUNTIF($A$4:$A3600,1)</f>
        <v>3</v>
      </c>
    </row>
    <row r="3601" customHeight="1" spans="1:2">
      <c r="A3601" s="53">
        <f t="shared" si="60"/>
        <v>0</v>
      </c>
      <c r="B3601" s="53">
        <f>COUNTIF($A$4:$A3601,1)</f>
        <v>3</v>
      </c>
    </row>
    <row r="3602" customHeight="1" spans="1:2">
      <c r="A3602" s="53">
        <f t="shared" si="60"/>
        <v>0</v>
      </c>
      <c r="B3602" s="53">
        <f>COUNTIF($A$4:$A3602,1)</f>
        <v>3</v>
      </c>
    </row>
    <row r="3603" customHeight="1" spans="1:2">
      <c r="A3603" s="53">
        <f t="shared" si="60"/>
        <v>0</v>
      </c>
      <c r="B3603" s="53">
        <f>COUNTIF($A$4:$A3603,1)</f>
        <v>3</v>
      </c>
    </row>
    <row r="3604" customHeight="1" spans="1:2">
      <c r="A3604" s="53">
        <f t="shared" si="60"/>
        <v>0</v>
      </c>
      <c r="B3604" s="53">
        <f>COUNTIF($A$4:$A3604,1)</f>
        <v>3</v>
      </c>
    </row>
    <row r="3605" customHeight="1" spans="1:2">
      <c r="A3605" s="53">
        <f t="shared" si="60"/>
        <v>0</v>
      </c>
      <c r="B3605" s="53">
        <f>COUNTIF($A$4:$A3605,1)</f>
        <v>3</v>
      </c>
    </row>
    <row r="3606" customHeight="1" spans="1:2">
      <c r="A3606" s="53">
        <f t="shared" si="60"/>
        <v>0</v>
      </c>
      <c r="B3606" s="53">
        <f>COUNTIF($A$4:$A3606,1)</f>
        <v>3</v>
      </c>
    </row>
    <row r="3607" customHeight="1" spans="1:2">
      <c r="A3607" s="53">
        <f t="shared" si="60"/>
        <v>0</v>
      </c>
      <c r="B3607" s="53">
        <f>COUNTIF($A$4:$A3607,1)</f>
        <v>3</v>
      </c>
    </row>
    <row r="3608" customHeight="1" spans="1:2">
      <c r="A3608" s="53">
        <f t="shared" si="60"/>
        <v>0</v>
      </c>
      <c r="B3608" s="53">
        <f>COUNTIF($A$4:$A3608,1)</f>
        <v>3</v>
      </c>
    </row>
    <row r="3609" customHeight="1" spans="1:2">
      <c r="A3609" s="53">
        <f t="shared" si="60"/>
        <v>0</v>
      </c>
      <c r="B3609" s="53">
        <f>COUNTIF($A$4:$A3609,1)</f>
        <v>3</v>
      </c>
    </row>
    <row r="3610" customHeight="1" spans="1:2">
      <c r="A3610" s="53">
        <f t="shared" si="60"/>
        <v>0</v>
      </c>
      <c r="B3610" s="53">
        <f>COUNTIF($A$4:$A3610,1)</f>
        <v>3</v>
      </c>
    </row>
    <row r="3611" customHeight="1" spans="1:2">
      <c r="A3611" s="53">
        <f t="shared" si="60"/>
        <v>0</v>
      </c>
      <c r="B3611" s="53">
        <f>COUNTIF($A$4:$A3611,1)</f>
        <v>3</v>
      </c>
    </row>
    <row r="3612" customHeight="1" spans="1:2">
      <c r="A3612" s="53">
        <f t="shared" si="60"/>
        <v>0</v>
      </c>
      <c r="B3612" s="53">
        <f>COUNTIF($A$4:$A3612,1)</f>
        <v>3</v>
      </c>
    </row>
    <row r="3613" customHeight="1" spans="1:2">
      <c r="A3613" s="53">
        <f t="shared" si="60"/>
        <v>0</v>
      </c>
      <c r="B3613" s="53">
        <f>COUNTIF($A$4:$A3613,1)</f>
        <v>3</v>
      </c>
    </row>
    <row r="3614" customHeight="1" spans="1:2">
      <c r="A3614" s="53">
        <f t="shared" si="60"/>
        <v>0</v>
      </c>
      <c r="B3614" s="53">
        <f>COUNTIF($A$4:$A3614,1)</f>
        <v>3</v>
      </c>
    </row>
    <row r="3615" customHeight="1" spans="1:2">
      <c r="A3615" s="53">
        <f t="shared" si="60"/>
        <v>0</v>
      </c>
      <c r="B3615" s="53">
        <f>COUNTIF($A$4:$A3615,1)</f>
        <v>3</v>
      </c>
    </row>
    <row r="3616" customHeight="1" spans="1:2">
      <c r="A3616" s="53">
        <f t="shared" si="60"/>
        <v>0</v>
      </c>
      <c r="B3616" s="53">
        <f>COUNTIF($A$4:$A3616,1)</f>
        <v>3</v>
      </c>
    </row>
    <row r="3617" customHeight="1" spans="1:2">
      <c r="A3617" s="53">
        <f t="shared" si="60"/>
        <v>0</v>
      </c>
      <c r="B3617" s="53">
        <f>COUNTIF($A$4:$A3617,1)</f>
        <v>3</v>
      </c>
    </row>
    <row r="3618" customHeight="1" spans="1:2">
      <c r="A3618" s="53">
        <f t="shared" si="60"/>
        <v>0</v>
      </c>
      <c r="B3618" s="53">
        <f>COUNTIF($A$4:$A3618,1)</f>
        <v>3</v>
      </c>
    </row>
    <row r="3619" customHeight="1" spans="1:2">
      <c r="A3619" s="53">
        <f t="shared" si="60"/>
        <v>0</v>
      </c>
      <c r="B3619" s="53">
        <f>COUNTIF($A$4:$A3619,1)</f>
        <v>3</v>
      </c>
    </row>
    <row r="3620" customHeight="1" spans="1:2">
      <c r="A3620" s="53">
        <f t="shared" si="60"/>
        <v>0</v>
      </c>
      <c r="B3620" s="53">
        <f>COUNTIF($A$4:$A3620,1)</f>
        <v>3</v>
      </c>
    </row>
    <row r="3621" customHeight="1" spans="1:2">
      <c r="A3621" s="53">
        <f t="shared" si="60"/>
        <v>0</v>
      </c>
      <c r="B3621" s="53">
        <f>COUNTIF($A$4:$A3621,1)</f>
        <v>3</v>
      </c>
    </row>
    <row r="3622" customHeight="1" spans="1:2">
      <c r="A3622" s="53">
        <f t="shared" si="60"/>
        <v>0</v>
      </c>
      <c r="B3622" s="53">
        <f>COUNTIF($A$4:$A3622,1)</f>
        <v>3</v>
      </c>
    </row>
    <row r="3623" customHeight="1" spans="1:2">
      <c r="A3623" s="53">
        <f t="shared" si="60"/>
        <v>0</v>
      </c>
      <c r="B3623" s="53">
        <f>COUNTIF($A$4:$A3623,1)</f>
        <v>3</v>
      </c>
    </row>
    <row r="3624" customHeight="1" spans="1:2">
      <c r="A3624" s="53">
        <f t="shared" si="60"/>
        <v>0</v>
      </c>
      <c r="B3624" s="53">
        <f>COUNTIF($A$4:$A3624,1)</f>
        <v>3</v>
      </c>
    </row>
    <row r="3625" customHeight="1" spans="1:2">
      <c r="A3625" s="53">
        <f t="shared" si="60"/>
        <v>0</v>
      </c>
      <c r="B3625" s="53">
        <f>COUNTIF($A$4:$A3625,1)</f>
        <v>3</v>
      </c>
    </row>
    <row r="3626" customHeight="1" spans="1:2">
      <c r="A3626" s="53">
        <f t="shared" si="60"/>
        <v>0</v>
      </c>
      <c r="B3626" s="53">
        <f>COUNTIF($A$4:$A3626,1)</f>
        <v>3</v>
      </c>
    </row>
    <row r="3627" customHeight="1" spans="1:2">
      <c r="A3627" s="53">
        <f t="shared" si="60"/>
        <v>0</v>
      </c>
      <c r="B3627" s="53">
        <f>COUNTIF($A$4:$A3627,1)</f>
        <v>3</v>
      </c>
    </row>
    <row r="3628" customHeight="1" spans="1:2">
      <c r="A3628" s="53">
        <f t="shared" si="60"/>
        <v>0</v>
      </c>
      <c r="B3628" s="53">
        <f>COUNTIF($A$4:$A3628,1)</f>
        <v>3</v>
      </c>
    </row>
    <row r="3629" customHeight="1" spans="1:2">
      <c r="A3629" s="53">
        <f t="shared" si="60"/>
        <v>0</v>
      </c>
      <c r="B3629" s="53">
        <f>COUNTIF($A$4:$A3629,1)</f>
        <v>3</v>
      </c>
    </row>
    <row r="3630" customHeight="1" spans="1:2">
      <c r="A3630" s="53">
        <f t="shared" si="60"/>
        <v>0</v>
      </c>
      <c r="B3630" s="53">
        <f>COUNTIF($A$4:$A3630,1)</f>
        <v>3</v>
      </c>
    </row>
    <row r="3631" customHeight="1" spans="1:2">
      <c r="A3631" s="53">
        <f t="shared" si="60"/>
        <v>0</v>
      </c>
      <c r="B3631" s="53">
        <f>COUNTIF($A$4:$A3631,1)</f>
        <v>3</v>
      </c>
    </row>
    <row r="3632" customHeight="1" spans="1:2">
      <c r="A3632" s="53">
        <f t="shared" si="60"/>
        <v>0</v>
      </c>
      <c r="B3632" s="53">
        <f>COUNTIF($A$4:$A3632,1)</f>
        <v>3</v>
      </c>
    </row>
    <row r="3633" customHeight="1" spans="1:2">
      <c r="A3633" s="53">
        <f t="shared" si="60"/>
        <v>0</v>
      </c>
      <c r="B3633" s="53">
        <f>COUNTIF($A$4:$A3633,1)</f>
        <v>3</v>
      </c>
    </row>
    <row r="3634" customHeight="1" spans="1:2">
      <c r="A3634" s="53">
        <f t="shared" si="60"/>
        <v>0</v>
      </c>
      <c r="B3634" s="53">
        <f>COUNTIF($A$4:$A3634,1)</f>
        <v>3</v>
      </c>
    </row>
    <row r="3635" customHeight="1" spans="1:2">
      <c r="A3635" s="53">
        <f t="shared" si="60"/>
        <v>0</v>
      </c>
      <c r="B3635" s="53">
        <f>COUNTIF($A$4:$A3635,1)</f>
        <v>3</v>
      </c>
    </row>
    <row r="3636" customHeight="1" spans="1:2">
      <c r="A3636" s="53">
        <f t="shared" si="60"/>
        <v>0</v>
      </c>
      <c r="B3636" s="53">
        <f>COUNTIF($A$4:$A3636,1)</f>
        <v>3</v>
      </c>
    </row>
    <row r="3637" customHeight="1" spans="1:2">
      <c r="A3637" s="53">
        <f t="shared" si="60"/>
        <v>0</v>
      </c>
      <c r="B3637" s="53">
        <f>COUNTIF($A$4:$A3637,1)</f>
        <v>3</v>
      </c>
    </row>
    <row r="3638" customHeight="1" spans="1:2">
      <c r="A3638" s="53">
        <f t="shared" si="60"/>
        <v>0</v>
      </c>
      <c r="B3638" s="53">
        <f>COUNTIF($A$4:$A3638,1)</f>
        <v>3</v>
      </c>
    </row>
    <row r="3639" customHeight="1" spans="1:2">
      <c r="A3639" s="53">
        <f t="shared" si="60"/>
        <v>0</v>
      </c>
      <c r="B3639" s="53">
        <f>COUNTIF($A$4:$A3639,1)</f>
        <v>3</v>
      </c>
    </row>
    <row r="3640" customHeight="1" spans="1:2">
      <c r="A3640" s="53">
        <f t="shared" si="60"/>
        <v>0</v>
      </c>
      <c r="B3640" s="53">
        <f>COUNTIF($A$4:$A3640,1)</f>
        <v>3</v>
      </c>
    </row>
    <row r="3641" customHeight="1" spans="1:2">
      <c r="A3641" s="53">
        <f t="shared" si="60"/>
        <v>0</v>
      </c>
      <c r="B3641" s="53">
        <f>COUNTIF($A$4:$A3641,1)</f>
        <v>3</v>
      </c>
    </row>
    <row r="3642" customHeight="1" spans="1:2">
      <c r="A3642" s="53">
        <f t="shared" si="60"/>
        <v>0</v>
      </c>
      <c r="B3642" s="53">
        <f>COUNTIF($A$4:$A3642,1)</f>
        <v>3</v>
      </c>
    </row>
    <row r="3643" customHeight="1" spans="1:2">
      <c r="A3643" s="53">
        <f t="shared" si="60"/>
        <v>0</v>
      </c>
      <c r="B3643" s="53">
        <f>COUNTIF($A$4:$A3643,1)</f>
        <v>3</v>
      </c>
    </row>
    <row r="3644" customHeight="1" spans="1:2">
      <c r="A3644" s="53">
        <f t="shared" si="60"/>
        <v>0</v>
      </c>
      <c r="B3644" s="53">
        <f>COUNTIF($A$4:$A3644,1)</f>
        <v>3</v>
      </c>
    </row>
    <row r="3645" customHeight="1" spans="1:2">
      <c r="A3645" s="53">
        <f t="shared" si="60"/>
        <v>0</v>
      </c>
      <c r="B3645" s="53">
        <f>COUNTIF($A$4:$A3645,1)</f>
        <v>3</v>
      </c>
    </row>
    <row r="3646" customHeight="1" spans="1:2">
      <c r="A3646" s="53">
        <f t="shared" si="60"/>
        <v>0</v>
      </c>
      <c r="B3646" s="53">
        <f>COUNTIF($A$4:$A3646,1)</f>
        <v>3</v>
      </c>
    </row>
    <row r="3647" customHeight="1" spans="1:2">
      <c r="A3647" s="53">
        <f t="shared" si="60"/>
        <v>0</v>
      </c>
      <c r="B3647" s="53">
        <f>COUNTIF($A$4:$A3647,1)</f>
        <v>3</v>
      </c>
    </row>
    <row r="3648" customHeight="1" spans="1:2">
      <c r="A3648" s="53">
        <f t="shared" si="60"/>
        <v>0</v>
      </c>
      <c r="B3648" s="53">
        <f>COUNTIF($A$4:$A3648,1)</f>
        <v>3</v>
      </c>
    </row>
    <row r="3649" customHeight="1" spans="1:2">
      <c r="A3649" s="53">
        <f t="shared" si="60"/>
        <v>0</v>
      </c>
      <c r="B3649" s="53">
        <f>COUNTIF($A$4:$A3649,1)</f>
        <v>3</v>
      </c>
    </row>
    <row r="3650" customHeight="1" spans="1:2">
      <c r="A3650" s="53">
        <f t="shared" si="60"/>
        <v>0</v>
      </c>
      <c r="B3650" s="53">
        <f>COUNTIF($A$4:$A3650,1)</f>
        <v>3</v>
      </c>
    </row>
    <row r="3651" customHeight="1" spans="1:2">
      <c r="A3651" s="53">
        <f t="shared" si="60"/>
        <v>0</v>
      </c>
      <c r="B3651" s="53">
        <f>COUNTIF($A$4:$A3651,1)</f>
        <v>3</v>
      </c>
    </row>
    <row r="3652" customHeight="1" spans="1:2">
      <c r="A3652" s="53">
        <f t="shared" si="60"/>
        <v>0</v>
      </c>
      <c r="B3652" s="53">
        <f>COUNTIF($A$4:$A3652,1)</f>
        <v>3</v>
      </c>
    </row>
    <row r="3653" customHeight="1" spans="1:2">
      <c r="A3653" s="53">
        <f t="shared" ref="A3653:A3716" si="61">IF(AND(C3653=$I$2,D3653=$J$2),1,0)</f>
        <v>0</v>
      </c>
      <c r="B3653" s="53">
        <f>COUNTIF($A$4:$A3653,1)</f>
        <v>3</v>
      </c>
    </row>
    <row r="3654" customHeight="1" spans="1:2">
      <c r="A3654" s="53">
        <f t="shared" si="61"/>
        <v>0</v>
      </c>
      <c r="B3654" s="53">
        <f>COUNTIF($A$4:$A3654,1)</f>
        <v>3</v>
      </c>
    </row>
    <row r="3655" customHeight="1" spans="1:2">
      <c r="A3655" s="53">
        <f t="shared" si="61"/>
        <v>0</v>
      </c>
      <c r="B3655" s="53">
        <f>COUNTIF($A$4:$A3655,1)</f>
        <v>3</v>
      </c>
    </row>
    <row r="3656" customHeight="1" spans="1:2">
      <c r="A3656" s="53">
        <f t="shared" si="61"/>
        <v>0</v>
      </c>
      <c r="B3656" s="53">
        <f>COUNTIF($A$4:$A3656,1)</f>
        <v>3</v>
      </c>
    </row>
    <row r="3657" customHeight="1" spans="1:2">
      <c r="A3657" s="53">
        <f t="shared" si="61"/>
        <v>0</v>
      </c>
      <c r="B3657" s="53">
        <f>COUNTIF($A$4:$A3657,1)</f>
        <v>3</v>
      </c>
    </row>
    <row r="3658" customHeight="1" spans="1:2">
      <c r="A3658" s="53">
        <f t="shared" si="61"/>
        <v>0</v>
      </c>
      <c r="B3658" s="53">
        <f>COUNTIF($A$4:$A3658,1)</f>
        <v>3</v>
      </c>
    </row>
    <row r="3659" customHeight="1" spans="1:2">
      <c r="A3659" s="53">
        <f t="shared" si="61"/>
        <v>0</v>
      </c>
      <c r="B3659" s="53">
        <f>COUNTIF($A$4:$A3659,1)</f>
        <v>3</v>
      </c>
    </row>
    <row r="3660" customHeight="1" spans="1:2">
      <c r="A3660" s="53">
        <f t="shared" si="61"/>
        <v>0</v>
      </c>
      <c r="B3660" s="53">
        <f>COUNTIF($A$4:$A3660,1)</f>
        <v>3</v>
      </c>
    </row>
    <row r="3661" customHeight="1" spans="1:2">
      <c r="A3661" s="53">
        <f t="shared" si="61"/>
        <v>0</v>
      </c>
      <c r="B3661" s="53">
        <f>COUNTIF($A$4:$A3661,1)</f>
        <v>3</v>
      </c>
    </row>
    <row r="3662" customHeight="1" spans="1:2">
      <c r="A3662" s="53">
        <f t="shared" si="61"/>
        <v>0</v>
      </c>
      <c r="B3662" s="53">
        <f>COUNTIF($A$4:$A3662,1)</f>
        <v>3</v>
      </c>
    </row>
    <row r="3663" customHeight="1" spans="1:2">
      <c r="A3663" s="53">
        <f t="shared" si="61"/>
        <v>0</v>
      </c>
      <c r="B3663" s="53">
        <f>COUNTIF($A$4:$A3663,1)</f>
        <v>3</v>
      </c>
    </row>
    <row r="3664" customHeight="1" spans="1:2">
      <c r="A3664" s="53">
        <f t="shared" si="61"/>
        <v>0</v>
      </c>
      <c r="B3664" s="53">
        <f>COUNTIF($A$4:$A3664,1)</f>
        <v>3</v>
      </c>
    </row>
    <row r="3665" customHeight="1" spans="1:2">
      <c r="A3665" s="53">
        <f t="shared" si="61"/>
        <v>0</v>
      </c>
      <c r="B3665" s="53">
        <f>COUNTIF($A$4:$A3665,1)</f>
        <v>3</v>
      </c>
    </row>
    <row r="3666" customHeight="1" spans="1:2">
      <c r="A3666" s="53">
        <f t="shared" si="61"/>
        <v>0</v>
      </c>
      <c r="B3666" s="53">
        <f>COUNTIF($A$4:$A3666,1)</f>
        <v>3</v>
      </c>
    </row>
    <row r="3667" customHeight="1" spans="1:2">
      <c r="A3667" s="53">
        <f t="shared" si="61"/>
        <v>0</v>
      </c>
      <c r="B3667" s="53">
        <f>COUNTIF($A$4:$A3667,1)</f>
        <v>3</v>
      </c>
    </row>
    <row r="3668" customHeight="1" spans="1:2">
      <c r="A3668" s="53">
        <f t="shared" si="61"/>
        <v>0</v>
      </c>
      <c r="B3668" s="53">
        <f>COUNTIF($A$4:$A3668,1)</f>
        <v>3</v>
      </c>
    </row>
    <row r="3669" customHeight="1" spans="1:2">
      <c r="A3669" s="53">
        <f t="shared" si="61"/>
        <v>0</v>
      </c>
      <c r="B3669" s="53">
        <f>COUNTIF($A$4:$A3669,1)</f>
        <v>3</v>
      </c>
    </row>
    <row r="3670" customHeight="1" spans="1:2">
      <c r="A3670" s="53">
        <f t="shared" si="61"/>
        <v>0</v>
      </c>
      <c r="B3670" s="53">
        <f>COUNTIF($A$4:$A3670,1)</f>
        <v>3</v>
      </c>
    </row>
    <row r="3671" customHeight="1" spans="1:2">
      <c r="A3671" s="53">
        <f t="shared" si="61"/>
        <v>0</v>
      </c>
      <c r="B3671" s="53">
        <f>COUNTIF($A$4:$A3671,1)</f>
        <v>3</v>
      </c>
    </row>
    <row r="3672" customHeight="1" spans="1:2">
      <c r="A3672" s="53">
        <f t="shared" si="61"/>
        <v>0</v>
      </c>
      <c r="B3672" s="53">
        <f>COUNTIF($A$4:$A3672,1)</f>
        <v>3</v>
      </c>
    </row>
    <row r="3673" customHeight="1" spans="1:2">
      <c r="A3673" s="53">
        <f t="shared" si="61"/>
        <v>0</v>
      </c>
      <c r="B3673" s="53">
        <f>COUNTIF($A$4:$A3673,1)</f>
        <v>3</v>
      </c>
    </row>
    <row r="3674" customHeight="1" spans="1:2">
      <c r="A3674" s="53">
        <f t="shared" si="61"/>
        <v>0</v>
      </c>
      <c r="B3674" s="53">
        <f>COUNTIF($A$4:$A3674,1)</f>
        <v>3</v>
      </c>
    </row>
    <row r="3675" customHeight="1" spans="1:2">
      <c r="A3675" s="53">
        <f t="shared" si="61"/>
        <v>0</v>
      </c>
      <c r="B3675" s="53">
        <f>COUNTIF($A$4:$A3675,1)</f>
        <v>3</v>
      </c>
    </row>
    <row r="3676" customHeight="1" spans="1:2">
      <c r="A3676" s="53">
        <f t="shared" si="61"/>
        <v>0</v>
      </c>
      <c r="B3676" s="53">
        <f>COUNTIF($A$4:$A3676,1)</f>
        <v>3</v>
      </c>
    </row>
    <row r="3677" customHeight="1" spans="1:2">
      <c r="A3677" s="53">
        <f t="shared" si="61"/>
        <v>0</v>
      </c>
      <c r="B3677" s="53">
        <f>COUNTIF($A$4:$A3677,1)</f>
        <v>3</v>
      </c>
    </row>
    <row r="3678" customHeight="1" spans="1:2">
      <c r="A3678" s="53">
        <f t="shared" si="61"/>
        <v>0</v>
      </c>
      <c r="B3678" s="53">
        <f>COUNTIF($A$4:$A3678,1)</f>
        <v>3</v>
      </c>
    </row>
    <row r="3679" customHeight="1" spans="1:2">
      <c r="A3679" s="53">
        <f t="shared" si="61"/>
        <v>0</v>
      </c>
      <c r="B3679" s="53">
        <f>COUNTIF($A$4:$A3679,1)</f>
        <v>3</v>
      </c>
    </row>
    <row r="3680" customHeight="1" spans="1:2">
      <c r="A3680" s="53">
        <f t="shared" si="61"/>
        <v>0</v>
      </c>
      <c r="B3680" s="53">
        <f>COUNTIF($A$4:$A3680,1)</f>
        <v>3</v>
      </c>
    </row>
    <row r="3681" customHeight="1" spans="1:2">
      <c r="A3681" s="53">
        <f t="shared" si="61"/>
        <v>0</v>
      </c>
      <c r="B3681" s="53">
        <f>COUNTIF($A$4:$A3681,1)</f>
        <v>3</v>
      </c>
    </row>
    <row r="3682" customHeight="1" spans="1:2">
      <c r="A3682" s="53">
        <f t="shared" si="61"/>
        <v>0</v>
      </c>
      <c r="B3682" s="53">
        <f>COUNTIF($A$4:$A3682,1)</f>
        <v>3</v>
      </c>
    </row>
    <row r="3683" customHeight="1" spans="1:2">
      <c r="A3683" s="53">
        <f t="shared" si="61"/>
        <v>0</v>
      </c>
      <c r="B3683" s="53">
        <f>COUNTIF($A$4:$A3683,1)</f>
        <v>3</v>
      </c>
    </row>
    <row r="3684" customHeight="1" spans="1:2">
      <c r="A3684" s="53">
        <f t="shared" si="61"/>
        <v>0</v>
      </c>
      <c r="B3684" s="53">
        <f>COUNTIF($A$4:$A3684,1)</f>
        <v>3</v>
      </c>
    </row>
    <row r="3685" customHeight="1" spans="1:2">
      <c r="A3685" s="53">
        <f t="shared" si="61"/>
        <v>0</v>
      </c>
      <c r="B3685" s="53">
        <f>COUNTIF($A$4:$A3685,1)</f>
        <v>3</v>
      </c>
    </row>
    <row r="3686" customHeight="1" spans="1:2">
      <c r="A3686" s="53">
        <f t="shared" si="61"/>
        <v>0</v>
      </c>
      <c r="B3686" s="53">
        <f>COUNTIF($A$4:$A3686,1)</f>
        <v>3</v>
      </c>
    </row>
    <row r="3687" customHeight="1" spans="1:2">
      <c r="A3687" s="53">
        <f t="shared" si="61"/>
        <v>0</v>
      </c>
      <c r="B3687" s="53">
        <f>COUNTIF($A$4:$A3687,1)</f>
        <v>3</v>
      </c>
    </row>
    <row r="3688" customHeight="1" spans="1:2">
      <c r="A3688" s="53">
        <f t="shared" si="61"/>
        <v>0</v>
      </c>
      <c r="B3688" s="53">
        <f>COUNTIF($A$4:$A3688,1)</f>
        <v>3</v>
      </c>
    </row>
    <row r="3689" customHeight="1" spans="1:2">
      <c r="A3689" s="53">
        <f t="shared" si="61"/>
        <v>0</v>
      </c>
      <c r="B3689" s="53">
        <f>COUNTIF($A$4:$A3689,1)</f>
        <v>3</v>
      </c>
    </row>
    <row r="3690" customHeight="1" spans="1:2">
      <c r="A3690" s="53">
        <f t="shared" si="61"/>
        <v>0</v>
      </c>
      <c r="B3690" s="53">
        <f>COUNTIF($A$4:$A3690,1)</f>
        <v>3</v>
      </c>
    </row>
    <row r="3691" customHeight="1" spans="1:2">
      <c r="A3691" s="53">
        <f t="shared" si="61"/>
        <v>0</v>
      </c>
      <c r="B3691" s="53">
        <f>COUNTIF($A$4:$A3691,1)</f>
        <v>3</v>
      </c>
    </row>
    <row r="3692" customHeight="1" spans="1:2">
      <c r="A3692" s="53">
        <f t="shared" si="61"/>
        <v>0</v>
      </c>
      <c r="B3692" s="53">
        <f>COUNTIF($A$4:$A3692,1)</f>
        <v>3</v>
      </c>
    </row>
    <row r="3693" customHeight="1" spans="1:2">
      <c r="A3693" s="53">
        <f t="shared" si="61"/>
        <v>0</v>
      </c>
      <c r="B3693" s="53">
        <f>COUNTIF($A$4:$A3693,1)</f>
        <v>3</v>
      </c>
    </row>
    <row r="3694" customHeight="1" spans="1:2">
      <c r="A3694" s="53">
        <f t="shared" si="61"/>
        <v>0</v>
      </c>
      <c r="B3694" s="53">
        <f>COUNTIF($A$4:$A3694,1)</f>
        <v>3</v>
      </c>
    </row>
    <row r="3695" customHeight="1" spans="1:2">
      <c r="A3695" s="53">
        <f t="shared" si="61"/>
        <v>0</v>
      </c>
      <c r="B3695" s="53">
        <f>COUNTIF($A$4:$A3695,1)</f>
        <v>3</v>
      </c>
    </row>
    <row r="3696" customHeight="1" spans="1:2">
      <c r="A3696" s="53">
        <f t="shared" si="61"/>
        <v>0</v>
      </c>
      <c r="B3696" s="53">
        <f>COUNTIF($A$4:$A3696,1)</f>
        <v>3</v>
      </c>
    </row>
    <row r="3697" customHeight="1" spans="1:2">
      <c r="A3697" s="53">
        <f t="shared" si="61"/>
        <v>0</v>
      </c>
      <c r="B3697" s="53">
        <f>COUNTIF($A$4:$A3697,1)</f>
        <v>3</v>
      </c>
    </row>
    <row r="3698" customHeight="1" spans="1:2">
      <c r="A3698" s="53">
        <f t="shared" si="61"/>
        <v>0</v>
      </c>
      <c r="B3698" s="53">
        <f>COUNTIF($A$4:$A3698,1)</f>
        <v>3</v>
      </c>
    </row>
    <row r="3699" customHeight="1" spans="1:2">
      <c r="A3699" s="53">
        <f t="shared" si="61"/>
        <v>0</v>
      </c>
      <c r="B3699" s="53">
        <f>COUNTIF($A$4:$A3699,1)</f>
        <v>3</v>
      </c>
    </row>
    <row r="3700" customHeight="1" spans="1:2">
      <c r="A3700" s="53">
        <f t="shared" si="61"/>
        <v>0</v>
      </c>
      <c r="B3700" s="53">
        <f>COUNTIF($A$4:$A3700,1)</f>
        <v>3</v>
      </c>
    </row>
    <row r="3701" customHeight="1" spans="1:2">
      <c r="A3701" s="53">
        <f t="shared" si="61"/>
        <v>0</v>
      </c>
      <c r="B3701" s="53">
        <f>COUNTIF($A$4:$A3701,1)</f>
        <v>3</v>
      </c>
    </row>
    <row r="3702" customHeight="1" spans="1:2">
      <c r="A3702" s="53">
        <f t="shared" si="61"/>
        <v>0</v>
      </c>
      <c r="B3702" s="53">
        <f>COUNTIF($A$4:$A3702,1)</f>
        <v>3</v>
      </c>
    </row>
    <row r="3703" customHeight="1" spans="1:2">
      <c r="A3703" s="53">
        <f t="shared" si="61"/>
        <v>0</v>
      </c>
      <c r="B3703" s="53">
        <f>COUNTIF($A$4:$A3703,1)</f>
        <v>3</v>
      </c>
    </row>
    <row r="3704" customHeight="1" spans="1:2">
      <c r="A3704" s="53">
        <f t="shared" si="61"/>
        <v>0</v>
      </c>
      <c r="B3704" s="53">
        <f>COUNTIF($A$4:$A3704,1)</f>
        <v>3</v>
      </c>
    </row>
    <row r="3705" customHeight="1" spans="1:2">
      <c r="A3705" s="53">
        <f t="shared" si="61"/>
        <v>0</v>
      </c>
      <c r="B3705" s="53">
        <f>COUNTIF($A$4:$A3705,1)</f>
        <v>3</v>
      </c>
    </row>
    <row r="3706" customHeight="1" spans="1:2">
      <c r="A3706" s="53">
        <f t="shared" si="61"/>
        <v>0</v>
      </c>
      <c r="B3706" s="53">
        <f>COUNTIF($A$4:$A3706,1)</f>
        <v>3</v>
      </c>
    </row>
    <row r="3707" customHeight="1" spans="1:2">
      <c r="A3707" s="53">
        <f t="shared" si="61"/>
        <v>0</v>
      </c>
      <c r="B3707" s="53">
        <f>COUNTIF($A$4:$A3707,1)</f>
        <v>3</v>
      </c>
    </row>
    <row r="3708" customHeight="1" spans="1:2">
      <c r="A3708" s="53">
        <f t="shared" si="61"/>
        <v>0</v>
      </c>
      <c r="B3708" s="53">
        <f>COUNTIF($A$4:$A3708,1)</f>
        <v>3</v>
      </c>
    </row>
    <row r="3709" customHeight="1" spans="1:2">
      <c r="A3709" s="53">
        <f t="shared" si="61"/>
        <v>0</v>
      </c>
      <c r="B3709" s="53">
        <f>COUNTIF($A$4:$A3709,1)</f>
        <v>3</v>
      </c>
    </row>
    <row r="3710" customHeight="1" spans="1:2">
      <c r="A3710" s="53">
        <f t="shared" si="61"/>
        <v>0</v>
      </c>
      <c r="B3710" s="53">
        <f>COUNTIF($A$4:$A3710,1)</f>
        <v>3</v>
      </c>
    </row>
    <row r="3711" customHeight="1" spans="1:2">
      <c r="A3711" s="53">
        <f t="shared" si="61"/>
        <v>0</v>
      </c>
      <c r="B3711" s="53">
        <f>COUNTIF($A$4:$A3711,1)</f>
        <v>3</v>
      </c>
    </row>
    <row r="3712" customHeight="1" spans="1:2">
      <c r="A3712" s="53">
        <f t="shared" si="61"/>
        <v>0</v>
      </c>
      <c r="B3712" s="53">
        <f>COUNTIF($A$4:$A3712,1)</f>
        <v>3</v>
      </c>
    </row>
    <row r="3713" customHeight="1" spans="1:2">
      <c r="A3713" s="53">
        <f t="shared" si="61"/>
        <v>0</v>
      </c>
      <c r="B3713" s="53">
        <f>COUNTIF($A$4:$A3713,1)</f>
        <v>3</v>
      </c>
    </row>
    <row r="3714" customHeight="1" spans="1:2">
      <c r="A3714" s="53">
        <f t="shared" si="61"/>
        <v>0</v>
      </c>
      <c r="B3714" s="53">
        <f>COUNTIF($A$4:$A3714,1)</f>
        <v>3</v>
      </c>
    </row>
    <row r="3715" customHeight="1" spans="1:2">
      <c r="A3715" s="53">
        <f t="shared" si="61"/>
        <v>0</v>
      </c>
      <c r="B3715" s="53">
        <f>COUNTIF($A$4:$A3715,1)</f>
        <v>3</v>
      </c>
    </row>
    <row r="3716" customHeight="1" spans="1:2">
      <c r="A3716" s="53">
        <f t="shared" si="61"/>
        <v>0</v>
      </c>
      <c r="B3716" s="53">
        <f>COUNTIF($A$4:$A3716,1)</f>
        <v>3</v>
      </c>
    </row>
    <row r="3717" customHeight="1" spans="1:2">
      <c r="A3717" s="53">
        <f t="shared" ref="A3717:A3780" si="62">IF(AND(C3717=$I$2,D3717=$J$2),1,0)</f>
        <v>0</v>
      </c>
      <c r="B3717" s="53">
        <f>COUNTIF($A$4:$A3717,1)</f>
        <v>3</v>
      </c>
    </row>
    <row r="3718" customHeight="1" spans="1:2">
      <c r="A3718" s="53">
        <f t="shared" si="62"/>
        <v>0</v>
      </c>
      <c r="B3718" s="53">
        <f>COUNTIF($A$4:$A3718,1)</f>
        <v>3</v>
      </c>
    </row>
    <row r="3719" customHeight="1" spans="1:2">
      <c r="A3719" s="53">
        <f t="shared" si="62"/>
        <v>0</v>
      </c>
      <c r="B3719" s="53">
        <f>COUNTIF($A$4:$A3719,1)</f>
        <v>3</v>
      </c>
    </row>
    <row r="3720" customHeight="1" spans="1:2">
      <c r="A3720" s="53">
        <f t="shared" si="62"/>
        <v>0</v>
      </c>
      <c r="B3720" s="53">
        <f>COUNTIF($A$4:$A3720,1)</f>
        <v>3</v>
      </c>
    </row>
    <row r="3721" customHeight="1" spans="1:2">
      <c r="A3721" s="53">
        <f t="shared" si="62"/>
        <v>0</v>
      </c>
      <c r="B3721" s="53">
        <f>COUNTIF($A$4:$A3721,1)</f>
        <v>3</v>
      </c>
    </row>
    <row r="3722" customHeight="1" spans="1:2">
      <c r="A3722" s="53">
        <f t="shared" si="62"/>
        <v>0</v>
      </c>
      <c r="B3722" s="53">
        <f>COUNTIF($A$4:$A3722,1)</f>
        <v>3</v>
      </c>
    </row>
    <row r="3723" customHeight="1" spans="1:2">
      <c r="A3723" s="53">
        <f t="shared" si="62"/>
        <v>0</v>
      </c>
      <c r="B3723" s="53">
        <f>COUNTIF($A$4:$A3723,1)</f>
        <v>3</v>
      </c>
    </row>
    <row r="3724" customHeight="1" spans="1:2">
      <c r="A3724" s="53">
        <f t="shared" si="62"/>
        <v>0</v>
      </c>
      <c r="B3724" s="53">
        <f>COUNTIF($A$4:$A3724,1)</f>
        <v>3</v>
      </c>
    </row>
    <row r="3725" customHeight="1" spans="1:2">
      <c r="A3725" s="53">
        <f t="shared" si="62"/>
        <v>0</v>
      </c>
      <c r="B3725" s="53">
        <f>COUNTIF($A$4:$A3725,1)</f>
        <v>3</v>
      </c>
    </row>
    <row r="3726" customHeight="1" spans="1:2">
      <c r="A3726" s="53">
        <f t="shared" si="62"/>
        <v>0</v>
      </c>
      <c r="B3726" s="53">
        <f>COUNTIF($A$4:$A3726,1)</f>
        <v>3</v>
      </c>
    </row>
    <row r="3727" customHeight="1" spans="1:2">
      <c r="A3727" s="53">
        <f t="shared" si="62"/>
        <v>0</v>
      </c>
      <c r="B3727" s="53">
        <f>COUNTIF($A$4:$A3727,1)</f>
        <v>3</v>
      </c>
    </row>
    <row r="3728" customHeight="1" spans="1:2">
      <c r="A3728" s="53">
        <f t="shared" si="62"/>
        <v>0</v>
      </c>
      <c r="B3728" s="53">
        <f>COUNTIF($A$4:$A3728,1)</f>
        <v>3</v>
      </c>
    </row>
    <row r="3729" customHeight="1" spans="1:2">
      <c r="A3729" s="53">
        <f t="shared" si="62"/>
        <v>0</v>
      </c>
      <c r="B3729" s="53">
        <f>COUNTIF($A$4:$A3729,1)</f>
        <v>3</v>
      </c>
    </row>
    <row r="3730" customHeight="1" spans="1:2">
      <c r="A3730" s="53">
        <f t="shared" si="62"/>
        <v>0</v>
      </c>
      <c r="B3730" s="53">
        <f>COUNTIF($A$4:$A3730,1)</f>
        <v>3</v>
      </c>
    </row>
    <row r="3731" customHeight="1" spans="1:2">
      <c r="A3731" s="53">
        <f t="shared" si="62"/>
        <v>0</v>
      </c>
      <c r="B3731" s="53">
        <f>COUNTIF($A$4:$A3731,1)</f>
        <v>3</v>
      </c>
    </row>
    <row r="3732" customHeight="1" spans="1:2">
      <c r="A3732" s="53">
        <f t="shared" si="62"/>
        <v>0</v>
      </c>
      <c r="B3732" s="53">
        <f>COUNTIF($A$4:$A3732,1)</f>
        <v>3</v>
      </c>
    </row>
    <row r="3733" customHeight="1" spans="1:2">
      <c r="A3733" s="53">
        <f t="shared" si="62"/>
        <v>0</v>
      </c>
      <c r="B3733" s="53">
        <f>COUNTIF($A$4:$A3733,1)</f>
        <v>3</v>
      </c>
    </row>
    <row r="3734" customHeight="1" spans="1:2">
      <c r="A3734" s="53">
        <f t="shared" si="62"/>
        <v>0</v>
      </c>
      <c r="B3734" s="53">
        <f>COUNTIF($A$4:$A3734,1)</f>
        <v>3</v>
      </c>
    </row>
    <row r="3735" customHeight="1" spans="1:2">
      <c r="A3735" s="53">
        <f t="shared" si="62"/>
        <v>0</v>
      </c>
      <c r="B3735" s="53">
        <f>COUNTIF($A$4:$A3735,1)</f>
        <v>3</v>
      </c>
    </row>
    <row r="3736" customHeight="1" spans="1:2">
      <c r="A3736" s="53">
        <f t="shared" si="62"/>
        <v>0</v>
      </c>
      <c r="B3736" s="53">
        <f>COUNTIF($A$4:$A3736,1)</f>
        <v>3</v>
      </c>
    </row>
    <row r="3737" customHeight="1" spans="1:2">
      <c r="A3737" s="53">
        <f t="shared" si="62"/>
        <v>0</v>
      </c>
      <c r="B3737" s="53">
        <f>COUNTIF($A$4:$A3737,1)</f>
        <v>3</v>
      </c>
    </row>
    <row r="3738" customHeight="1" spans="1:2">
      <c r="A3738" s="53">
        <f t="shared" si="62"/>
        <v>0</v>
      </c>
      <c r="B3738" s="53">
        <f>COUNTIF($A$4:$A3738,1)</f>
        <v>3</v>
      </c>
    </row>
    <row r="3739" customHeight="1" spans="1:2">
      <c r="A3739" s="53">
        <f t="shared" si="62"/>
        <v>0</v>
      </c>
      <c r="B3739" s="53">
        <f>COUNTIF($A$4:$A3739,1)</f>
        <v>3</v>
      </c>
    </row>
    <row r="3740" customHeight="1" spans="1:2">
      <c r="A3740" s="53">
        <f t="shared" si="62"/>
        <v>0</v>
      </c>
      <c r="B3740" s="53">
        <f>COUNTIF($A$4:$A3740,1)</f>
        <v>3</v>
      </c>
    </row>
    <row r="3741" customHeight="1" spans="1:2">
      <c r="A3741" s="53">
        <f t="shared" si="62"/>
        <v>0</v>
      </c>
      <c r="B3741" s="53">
        <f>COUNTIF($A$4:$A3741,1)</f>
        <v>3</v>
      </c>
    </row>
    <row r="3742" customHeight="1" spans="1:2">
      <c r="A3742" s="53">
        <f t="shared" si="62"/>
        <v>0</v>
      </c>
      <c r="B3742" s="53">
        <f>COUNTIF($A$4:$A3742,1)</f>
        <v>3</v>
      </c>
    </row>
    <row r="3743" customHeight="1" spans="1:2">
      <c r="A3743" s="53">
        <f t="shared" si="62"/>
        <v>0</v>
      </c>
      <c r="B3743" s="53">
        <f>COUNTIF($A$4:$A3743,1)</f>
        <v>3</v>
      </c>
    </row>
    <row r="3744" customHeight="1" spans="1:2">
      <c r="A3744" s="53">
        <f t="shared" si="62"/>
        <v>0</v>
      </c>
      <c r="B3744" s="53">
        <f>COUNTIF($A$4:$A3744,1)</f>
        <v>3</v>
      </c>
    </row>
    <row r="3745" customHeight="1" spans="1:2">
      <c r="A3745" s="53">
        <f t="shared" si="62"/>
        <v>0</v>
      </c>
      <c r="B3745" s="53">
        <f>COUNTIF($A$4:$A3745,1)</f>
        <v>3</v>
      </c>
    </row>
    <row r="3746" customHeight="1" spans="1:2">
      <c r="A3746" s="53">
        <f t="shared" si="62"/>
        <v>0</v>
      </c>
      <c r="B3746" s="53">
        <f>COUNTIF($A$4:$A3746,1)</f>
        <v>3</v>
      </c>
    </row>
    <row r="3747" customHeight="1" spans="1:2">
      <c r="A3747" s="53">
        <f t="shared" si="62"/>
        <v>0</v>
      </c>
      <c r="B3747" s="53">
        <f>COUNTIF($A$4:$A3747,1)</f>
        <v>3</v>
      </c>
    </row>
    <row r="3748" customHeight="1" spans="1:2">
      <c r="A3748" s="53">
        <f t="shared" si="62"/>
        <v>0</v>
      </c>
      <c r="B3748" s="53">
        <f>COUNTIF($A$4:$A3748,1)</f>
        <v>3</v>
      </c>
    </row>
    <row r="3749" customHeight="1" spans="1:2">
      <c r="A3749" s="53">
        <f t="shared" si="62"/>
        <v>0</v>
      </c>
      <c r="B3749" s="53">
        <f>COUNTIF($A$4:$A3749,1)</f>
        <v>3</v>
      </c>
    </row>
    <row r="3750" customHeight="1" spans="1:2">
      <c r="A3750" s="53">
        <f t="shared" si="62"/>
        <v>0</v>
      </c>
      <c r="B3750" s="53">
        <f>COUNTIF($A$4:$A3750,1)</f>
        <v>3</v>
      </c>
    </row>
    <row r="3751" customHeight="1" spans="1:2">
      <c r="A3751" s="53">
        <f t="shared" si="62"/>
        <v>0</v>
      </c>
      <c r="B3751" s="53">
        <f>COUNTIF($A$4:$A3751,1)</f>
        <v>3</v>
      </c>
    </row>
    <row r="3752" customHeight="1" spans="1:2">
      <c r="A3752" s="53">
        <f t="shared" si="62"/>
        <v>0</v>
      </c>
      <c r="B3752" s="53">
        <f>COUNTIF($A$4:$A3752,1)</f>
        <v>3</v>
      </c>
    </row>
    <row r="3753" customHeight="1" spans="1:2">
      <c r="A3753" s="53">
        <f t="shared" si="62"/>
        <v>0</v>
      </c>
      <c r="B3753" s="53">
        <f>COUNTIF($A$4:$A3753,1)</f>
        <v>3</v>
      </c>
    </row>
    <row r="3754" customHeight="1" spans="1:2">
      <c r="A3754" s="53">
        <f t="shared" si="62"/>
        <v>0</v>
      </c>
      <c r="B3754" s="53">
        <f>COUNTIF($A$4:$A3754,1)</f>
        <v>3</v>
      </c>
    </row>
    <row r="3755" customHeight="1" spans="1:2">
      <c r="A3755" s="53">
        <f t="shared" si="62"/>
        <v>0</v>
      </c>
      <c r="B3755" s="53">
        <f>COUNTIF($A$4:$A3755,1)</f>
        <v>3</v>
      </c>
    </row>
    <row r="3756" customHeight="1" spans="1:2">
      <c r="A3756" s="53">
        <f t="shared" si="62"/>
        <v>0</v>
      </c>
      <c r="B3756" s="53">
        <f>COUNTIF($A$4:$A3756,1)</f>
        <v>3</v>
      </c>
    </row>
    <row r="3757" customHeight="1" spans="1:2">
      <c r="A3757" s="53">
        <f t="shared" si="62"/>
        <v>0</v>
      </c>
      <c r="B3757" s="53">
        <f>COUNTIF($A$4:$A3757,1)</f>
        <v>3</v>
      </c>
    </row>
    <row r="3758" customHeight="1" spans="1:2">
      <c r="A3758" s="53">
        <f t="shared" si="62"/>
        <v>0</v>
      </c>
      <c r="B3758" s="53">
        <f>COUNTIF($A$4:$A3758,1)</f>
        <v>3</v>
      </c>
    </row>
    <row r="3759" customHeight="1" spans="1:2">
      <c r="A3759" s="53">
        <f t="shared" si="62"/>
        <v>0</v>
      </c>
      <c r="B3759" s="53">
        <f>COUNTIF($A$4:$A3759,1)</f>
        <v>3</v>
      </c>
    </row>
    <row r="3760" customHeight="1" spans="1:2">
      <c r="A3760" s="53">
        <f t="shared" si="62"/>
        <v>0</v>
      </c>
      <c r="B3760" s="53">
        <f>COUNTIF($A$4:$A3760,1)</f>
        <v>3</v>
      </c>
    </row>
    <row r="3761" customHeight="1" spans="1:2">
      <c r="A3761" s="53">
        <f t="shared" si="62"/>
        <v>0</v>
      </c>
      <c r="B3761" s="53">
        <f>COUNTIF($A$4:$A3761,1)</f>
        <v>3</v>
      </c>
    </row>
    <row r="3762" customHeight="1" spans="1:2">
      <c r="A3762" s="53">
        <f t="shared" si="62"/>
        <v>0</v>
      </c>
      <c r="B3762" s="53">
        <f>COUNTIF($A$4:$A3762,1)</f>
        <v>3</v>
      </c>
    </row>
    <row r="3763" customHeight="1" spans="1:2">
      <c r="A3763" s="53">
        <f t="shared" si="62"/>
        <v>0</v>
      </c>
      <c r="B3763" s="53">
        <f>COUNTIF($A$4:$A3763,1)</f>
        <v>3</v>
      </c>
    </row>
    <row r="3764" customHeight="1" spans="1:2">
      <c r="A3764" s="53">
        <f t="shared" si="62"/>
        <v>0</v>
      </c>
      <c r="B3764" s="53">
        <f>COUNTIF($A$4:$A3764,1)</f>
        <v>3</v>
      </c>
    </row>
    <row r="3765" customHeight="1" spans="1:2">
      <c r="A3765" s="53">
        <f t="shared" si="62"/>
        <v>0</v>
      </c>
      <c r="B3765" s="53">
        <f>COUNTIF($A$4:$A3765,1)</f>
        <v>3</v>
      </c>
    </row>
    <row r="3766" customHeight="1" spans="1:2">
      <c r="A3766" s="53">
        <f t="shared" si="62"/>
        <v>0</v>
      </c>
      <c r="B3766" s="53">
        <f>COUNTIF($A$4:$A3766,1)</f>
        <v>3</v>
      </c>
    </row>
    <row r="3767" customHeight="1" spans="1:2">
      <c r="A3767" s="53">
        <f t="shared" si="62"/>
        <v>0</v>
      </c>
      <c r="B3767" s="53">
        <f>COUNTIF($A$4:$A3767,1)</f>
        <v>3</v>
      </c>
    </row>
    <row r="3768" customHeight="1" spans="1:2">
      <c r="A3768" s="53">
        <f t="shared" si="62"/>
        <v>0</v>
      </c>
      <c r="B3768" s="53">
        <f>COUNTIF($A$4:$A3768,1)</f>
        <v>3</v>
      </c>
    </row>
    <row r="3769" customHeight="1" spans="1:2">
      <c r="A3769" s="53">
        <f t="shared" si="62"/>
        <v>0</v>
      </c>
      <c r="B3769" s="53">
        <f>COUNTIF($A$4:$A3769,1)</f>
        <v>3</v>
      </c>
    </row>
    <row r="3770" customHeight="1" spans="1:2">
      <c r="A3770" s="53">
        <f t="shared" si="62"/>
        <v>0</v>
      </c>
      <c r="B3770" s="53">
        <f>COUNTIF($A$4:$A3770,1)</f>
        <v>3</v>
      </c>
    </row>
    <row r="3771" customHeight="1" spans="1:2">
      <c r="A3771" s="53">
        <f t="shared" si="62"/>
        <v>0</v>
      </c>
      <c r="B3771" s="53">
        <f>COUNTIF($A$4:$A3771,1)</f>
        <v>3</v>
      </c>
    </row>
    <row r="3772" customHeight="1" spans="1:2">
      <c r="A3772" s="53">
        <f t="shared" si="62"/>
        <v>0</v>
      </c>
      <c r="B3772" s="53">
        <f>COUNTIF($A$4:$A3772,1)</f>
        <v>3</v>
      </c>
    </row>
    <row r="3773" customHeight="1" spans="1:2">
      <c r="A3773" s="53">
        <f t="shared" si="62"/>
        <v>0</v>
      </c>
      <c r="B3773" s="53">
        <f>COUNTIF($A$4:$A3773,1)</f>
        <v>3</v>
      </c>
    </row>
    <row r="3774" customHeight="1" spans="1:2">
      <c r="A3774" s="53">
        <f t="shared" si="62"/>
        <v>0</v>
      </c>
      <c r="B3774" s="53">
        <f>COUNTIF($A$4:$A3774,1)</f>
        <v>3</v>
      </c>
    </row>
    <row r="3775" customHeight="1" spans="1:2">
      <c r="A3775" s="53">
        <f t="shared" si="62"/>
        <v>0</v>
      </c>
      <c r="B3775" s="53">
        <f>COUNTIF($A$4:$A3775,1)</f>
        <v>3</v>
      </c>
    </row>
    <row r="3776" customHeight="1" spans="1:2">
      <c r="A3776" s="53">
        <f t="shared" si="62"/>
        <v>0</v>
      </c>
      <c r="B3776" s="53">
        <f>COUNTIF($A$4:$A3776,1)</f>
        <v>3</v>
      </c>
    </row>
    <row r="3777" customHeight="1" spans="1:2">
      <c r="A3777" s="53">
        <f t="shared" si="62"/>
        <v>0</v>
      </c>
      <c r="B3777" s="53">
        <f>COUNTIF($A$4:$A3777,1)</f>
        <v>3</v>
      </c>
    </row>
    <row r="3778" customHeight="1" spans="1:2">
      <c r="A3778" s="53">
        <f t="shared" si="62"/>
        <v>0</v>
      </c>
      <c r="B3778" s="53">
        <f>COUNTIF($A$4:$A3778,1)</f>
        <v>3</v>
      </c>
    </row>
    <row r="3779" customHeight="1" spans="1:2">
      <c r="A3779" s="53">
        <f t="shared" si="62"/>
        <v>0</v>
      </c>
      <c r="B3779" s="53">
        <f>COUNTIF($A$4:$A3779,1)</f>
        <v>3</v>
      </c>
    </row>
    <row r="3780" customHeight="1" spans="1:2">
      <c r="A3780" s="53">
        <f t="shared" si="62"/>
        <v>0</v>
      </c>
      <c r="B3780" s="53">
        <f>COUNTIF($A$4:$A3780,1)</f>
        <v>3</v>
      </c>
    </row>
    <row r="3781" customHeight="1" spans="1:2">
      <c r="A3781" s="53">
        <f t="shared" ref="A3781:A3844" si="63">IF(AND(C3781=$I$2,D3781=$J$2),1,0)</f>
        <v>0</v>
      </c>
      <c r="B3781" s="53">
        <f>COUNTIF($A$4:$A3781,1)</f>
        <v>3</v>
      </c>
    </row>
    <row r="3782" customHeight="1" spans="1:2">
      <c r="A3782" s="53">
        <f t="shared" si="63"/>
        <v>0</v>
      </c>
      <c r="B3782" s="53">
        <f>COUNTIF($A$4:$A3782,1)</f>
        <v>3</v>
      </c>
    </row>
    <row r="3783" customHeight="1" spans="1:2">
      <c r="A3783" s="53">
        <f t="shared" si="63"/>
        <v>0</v>
      </c>
      <c r="B3783" s="53">
        <f>COUNTIF($A$4:$A3783,1)</f>
        <v>3</v>
      </c>
    </row>
    <row r="3784" customHeight="1" spans="1:2">
      <c r="A3784" s="53">
        <f t="shared" si="63"/>
        <v>0</v>
      </c>
      <c r="B3784" s="53">
        <f>COUNTIF($A$4:$A3784,1)</f>
        <v>3</v>
      </c>
    </row>
    <row r="3785" customHeight="1" spans="1:2">
      <c r="A3785" s="53">
        <f t="shared" si="63"/>
        <v>0</v>
      </c>
      <c r="B3785" s="53">
        <f>COUNTIF($A$4:$A3785,1)</f>
        <v>3</v>
      </c>
    </row>
    <row r="3786" customHeight="1" spans="1:2">
      <c r="A3786" s="53">
        <f t="shared" si="63"/>
        <v>0</v>
      </c>
      <c r="B3786" s="53">
        <f>COUNTIF($A$4:$A3786,1)</f>
        <v>3</v>
      </c>
    </row>
    <row r="3787" customHeight="1" spans="1:2">
      <c r="A3787" s="53">
        <f t="shared" si="63"/>
        <v>0</v>
      </c>
      <c r="B3787" s="53">
        <f>COUNTIF($A$4:$A3787,1)</f>
        <v>3</v>
      </c>
    </row>
    <row r="3788" customHeight="1" spans="1:2">
      <c r="A3788" s="53">
        <f t="shared" si="63"/>
        <v>0</v>
      </c>
      <c r="B3788" s="53">
        <f>COUNTIF($A$4:$A3788,1)</f>
        <v>3</v>
      </c>
    </row>
    <row r="3789" customHeight="1" spans="1:2">
      <c r="A3789" s="53">
        <f t="shared" si="63"/>
        <v>0</v>
      </c>
      <c r="B3789" s="53">
        <f>COUNTIF($A$4:$A3789,1)</f>
        <v>3</v>
      </c>
    </row>
    <row r="3790" customHeight="1" spans="1:2">
      <c r="A3790" s="53">
        <f t="shared" si="63"/>
        <v>0</v>
      </c>
      <c r="B3790" s="53">
        <f>COUNTIF($A$4:$A3790,1)</f>
        <v>3</v>
      </c>
    </row>
    <row r="3791" customHeight="1" spans="1:2">
      <c r="A3791" s="53">
        <f t="shared" si="63"/>
        <v>0</v>
      </c>
      <c r="B3791" s="53">
        <f>COUNTIF($A$4:$A3791,1)</f>
        <v>3</v>
      </c>
    </row>
    <row r="3792" customHeight="1" spans="1:2">
      <c r="A3792" s="53">
        <f t="shared" si="63"/>
        <v>0</v>
      </c>
      <c r="B3792" s="53">
        <f>COUNTIF($A$4:$A3792,1)</f>
        <v>3</v>
      </c>
    </row>
    <row r="3793" customHeight="1" spans="1:2">
      <c r="A3793" s="53">
        <f t="shared" si="63"/>
        <v>0</v>
      </c>
      <c r="B3793" s="53">
        <f>COUNTIF($A$4:$A3793,1)</f>
        <v>3</v>
      </c>
    </row>
    <row r="3794" customHeight="1" spans="1:2">
      <c r="A3794" s="53">
        <f t="shared" si="63"/>
        <v>0</v>
      </c>
      <c r="B3794" s="53">
        <f>COUNTIF($A$4:$A3794,1)</f>
        <v>3</v>
      </c>
    </row>
    <row r="3795" customHeight="1" spans="1:2">
      <c r="A3795" s="53">
        <f t="shared" si="63"/>
        <v>0</v>
      </c>
      <c r="B3795" s="53">
        <f>COUNTIF($A$4:$A3795,1)</f>
        <v>3</v>
      </c>
    </row>
    <row r="3796" customHeight="1" spans="1:2">
      <c r="A3796" s="53">
        <f t="shared" si="63"/>
        <v>0</v>
      </c>
      <c r="B3796" s="53">
        <f>COUNTIF($A$4:$A3796,1)</f>
        <v>3</v>
      </c>
    </row>
    <row r="3797" customHeight="1" spans="1:2">
      <c r="A3797" s="53">
        <f t="shared" si="63"/>
        <v>0</v>
      </c>
      <c r="B3797" s="53">
        <f>COUNTIF($A$4:$A3797,1)</f>
        <v>3</v>
      </c>
    </row>
    <row r="3798" customHeight="1" spans="1:2">
      <c r="A3798" s="53">
        <f t="shared" si="63"/>
        <v>0</v>
      </c>
      <c r="B3798" s="53">
        <f>COUNTIF($A$4:$A3798,1)</f>
        <v>3</v>
      </c>
    </row>
    <row r="3799" customHeight="1" spans="1:2">
      <c r="A3799" s="53">
        <f t="shared" si="63"/>
        <v>0</v>
      </c>
      <c r="B3799" s="53">
        <f>COUNTIF($A$4:$A3799,1)</f>
        <v>3</v>
      </c>
    </row>
    <row r="3800" customHeight="1" spans="1:2">
      <c r="A3800" s="53">
        <f t="shared" si="63"/>
        <v>0</v>
      </c>
      <c r="B3800" s="53">
        <f>COUNTIF($A$4:$A3800,1)</f>
        <v>3</v>
      </c>
    </row>
    <row r="3801" customHeight="1" spans="1:2">
      <c r="A3801" s="53">
        <f t="shared" si="63"/>
        <v>0</v>
      </c>
      <c r="B3801" s="53">
        <f>COUNTIF($A$4:$A3801,1)</f>
        <v>3</v>
      </c>
    </row>
    <row r="3802" customHeight="1" spans="1:2">
      <c r="A3802" s="53">
        <f t="shared" si="63"/>
        <v>0</v>
      </c>
      <c r="B3802" s="53">
        <f>COUNTIF($A$4:$A3802,1)</f>
        <v>3</v>
      </c>
    </row>
    <row r="3803" customHeight="1" spans="1:2">
      <c r="A3803" s="53">
        <f t="shared" si="63"/>
        <v>0</v>
      </c>
      <c r="B3803" s="53">
        <f>COUNTIF($A$4:$A3803,1)</f>
        <v>3</v>
      </c>
    </row>
    <row r="3804" customHeight="1" spans="1:2">
      <c r="A3804" s="53">
        <f t="shared" si="63"/>
        <v>0</v>
      </c>
      <c r="B3804" s="53">
        <f>COUNTIF($A$4:$A3804,1)</f>
        <v>3</v>
      </c>
    </row>
    <row r="3805" customHeight="1" spans="1:2">
      <c r="A3805" s="53">
        <f t="shared" si="63"/>
        <v>0</v>
      </c>
      <c r="B3805" s="53">
        <f>COUNTIF($A$4:$A3805,1)</f>
        <v>3</v>
      </c>
    </row>
    <row r="3806" customHeight="1" spans="1:2">
      <c r="A3806" s="53">
        <f t="shared" si="63"/>
        <v>0</v>
      </c>
      <c r="B3806" s="53">
        <f>COUNTIF($A$4:$A3806,1)</f>
        <v>3</v>
      </c>
    </row>
    <row r="3807" customHeight="1" spans="1:2">
      <c r="A3807" s="53">
        <f t="shared" si="63"/>
        <v>0</v>
      </c>
      <c r="B3807" s="53">
        <f>COUNTIF($A$4:$A3807,1)</f>
        <v>3</v>
      </c>
    </row>
    <row r="3808" customHeight="1" spans="1:2">
      <c r="A3808" s="53">
        <f t="shared" si="63"/>
        <v>0</v>
      </c>
      <c r="B3808" s="53">
        <f>COUNTIF($A$4:$A3808,1)</f>
        <v>3</v>
      </c>
    </row>
    <row r="3809" customHeight="1" spans="1:2">
      <c r="A3809" s="53">
        <f t="shared" si="63"/>
        <v>0</v>
      </c>
      <c r="B3809" s="53">
        <f>COUNTIF($A$4:$A3809,1)</f>
        <v>3</v>
      </c>
    </row>
    <row r="3810" customHeight="1" spans="1:2">
      <c r="A3810" s="53">
        <f t="shared" si="63"/>
        <v>0</v>
      </c>
      <c r="B3810" s="53">
        <f>COUNTIF($A$4:$A3810,1)</f>
        <v>3</v>
      </c>
    </row>
    <row r="3811" customHeight="1" spans="1:2">
      <c r="A3811" s="53">
        <f t="shared" si="63"/>
        <v>0</v>
      </c>
      <c r="B3811" s="53">
        <f>COUNTIF($A$4:$A3811,1)</f>
        <v>3</v>
      </c>
    </row>
    <row r="3812" customHeight="1" spans="1:2">
      <c r="A3812" s="53">
        <f t="shared" si="63"/>
        <v>0</v>
      </c>
      <c r="B3812" s="53">
        <f>COUNTIF($A$4:$A3812,1)</f>
        <v>3</v>
      </c>
    </row>
    <row r="3813" customHeight="1" spans="1:2">
      <c r="A3813" s="53">
        <f t="shared" si="63"/>
        <v>0</v>
      </c>
      <c r="B3813" s="53">
        <f>COUNTIF($A$4:$A3813,1)</f>
        <v>3</v>
      </c>
    </row>
    <row r="3814" customHeight="1" spans="1:2">
      <c r="A3814" s="53">
        <f t="shared" si="63"/>
        <v>0</v>
      </c>
      <c r="B3814" s="53">
        <f>COUNTIF($A$4:$A3814,1)</f>
        <v>3</v>
      </c>
    </row>
    <row r="3815" customHeight="1" spans="1:2">
      <c r="A3815" s="53">
        <f t="shared" si="63"/>
        <v>0</v>
      </c>
      <c r="B3815" s="53">
        <f>COUNTIF($A$4:$A3815,1)</f>
        <v>3</v>
      </c>
    </row>
    <row r="3816" customHeight="1" spans="1:2">
      <c r="A3816" s="53">
        <f t="shared" si="63"/>
        <v>0</v>
      </c>
      <c r="B3816" s="53">
        <f>COUNTIF($A$4:$A3816,1)</f>
        <v>3</v>
      </c>
    </row>
    <row r="3817" customHeight="1" spans="1:2">
      <c r="A3817" s="53">
        <f t="shared" si="63"/>
        <v>0</v>
      </c>
      <c r="B3817" s="53">
        <f>COUNTIF($A$4:$A3817,1)</f>
        <v>3</v>
      </c>
    </row>
    <row r="3818" customHeight="1" spans="1:2">
      <c r="A3818" s="53">
        <f t="shared" si="63"/>
        <v>0</v>
      </c>
      <c r="B3818" s="53">
        <f>COUNTIF($A$4:$A3818,1)</f>
        <v>3</v>
      </c>
    </row>
    <row r="3819" customHeight="1" spans="1:2">
      <c r="A3819" s="53">
        <f t="shared" si="63"/>
        <v>0</v>
      </c>
      <c r="B3819" s="53">
        <f>COUNTIF($A$4:$A3819,1)</f>
        <v>3</v>
      </c>
    </row>
    <row r="3820" customHeight="1" spans="1:2">
      <c r="A3820" s="53">
        <f t="shared" si="63"/>
        <v>0</v>
      </c>
      <c r="B3820" s="53">
        <f>COUNTIF($A$4:$A3820,1)</f>
        <v>3</v>
      </c>
    </row>
    <row r="3821" customHeight="1" spans="1:2">
      <c r="A3821" s="53">
        <f t="shared" si="63"/>
        <v>0</v>
      </c>
      <c r="B3821" s="53">
        <f>COUNTIF($A$4:$A3821,1)</f>
        <v>3</v>
      </c>
    </row>
    <row r="3822" customHeight="1" spans="1:2">
      <c r="A3822" s="53">
        <f t="shared" si="63"/>
        <v>0</v>
      </c>
      <c r="B3822" s="53">
        <f>COUNTIF($A$4:$A3822,1)</f>
        <v>3</v>
      </c>
    </row>
    <row r="3823" customHeight="1" spans="1:2">
      <c r="A3823" s="53">
        <f t="shared" si="63"/>
        <v>0</v>
      </c>
      <c r="B3823" s="53">
        <f>COUNTIF($A$4:$A3823,1)</f>
        <v>3</v>
      </c>
    </row>
    <row r="3824" customHeight="1" spans="1:2">
      <c r="A3824" s="53">
        <f t="shared" si="63"/>
        <v>0</v>
      </c>
      <c r="B3824" s="53">
        <f>COUNTIF($A$4:$A3824,1)</f>
        <v>3</v>
      </c>
    </row>
    <row r="3825" customHeight="1" spans="1:2">
      <c r="A3825" s="53">
        <f t="shared" si="63"/>
        <v>0</v>
      </c>
      <c r="B3825" s="53">
        <f>COUNTIF($A$4:$A3825,1)</f>
        <v>3</v>
      </c>
    </row>
    <row r="3826" customHeight="1" spans="1:2">
      <c r="A3826" s="53">
        <f t="shared" si="63"/>
        <v>0</v>
      </c>
      <c r="B3826" s="53">
        <f>COUNTIF($A$4:$A3826,1)</f>
        <v>3</v>
      </c>
    </row>
    <row r="3827" customHeight="1" spans="1:2">
      <c r="A3827" s="53">
        <f t="shared" si="63"/>
        <v>0</v>
      </c>
      <c r="B3827" s="53">
        <f>COUNTIF($A$4:$A3827,1)</f>
        <v>3</v>
      </c>
    </row>
    <row r="3828" customHeight="1" spans="1:2">
      <c r="A3828" s="53">
        <f t="shared" si="63"/>
        <v>0</v>
      </c>
      <c r="B3828" s="53">
        <f>COUNTIF($A$4:$A3828,1)</f>
        <v>3</v>
      </c>
    </row>
    <row r="3829" customHeight="1" spans="1:2">
      <c r="A3829" s="53">
        <f t="shared" si="63"/>
        <v>0</v>
      </c>
      <c r="B3829" s="53">
        <f>COUNTIF($A$4:$A3829,1)</f>
        <v>3</v>
      </c>
    </row>
    <row r="3830" customHeight="1" spans="1:2">
      <c r="A3830" s="53">
        <f t="shared" si="63"/>
        <v>0</v>
      </c>
      <c r="B3830" s="53">
        <f>COUNTIF($A$4:$A3830,1)</f>
        <v>3</v>
      </c>
    </row>
    <row r="3831" customHeight="1" spans="1:2">
      <c r="A3831" s="53">
        <f t="shared" si="63"/>
        <v>0</v>
      </c>
      <c r="B3831" s="53">
        <f>COUNTIF($A$4:$A3831,1)</f>
        <v>3</v>
      </c>
    </row>
    <row r="3832" customHeight="1" spans="1:2">
      <c r="A3832" s="53">
        <f t="shared" si="63"/>
        <v>0</v>
      </c>
      <c r="B3832" s="53">
        <f>COUNTIF($A$4:$A3832,1)</f>
        <v>3</v>
      </c>
    </row>
    <row r="3833" customHeight="1" spans="1:2">
      <c r="A3833" s="53">
        <f t="shared" si="63"/>
        <v>0</v>
      </c>
      <c r="B3833" s="53">
        <f>COUNTIF($A$4:$A3833,1)</f>
        <v>3</v>
      </c>
    </row>
    <row r="3834" customHeight="1" spans="1:2">
      <c r="A3834" s="53">
        <f t="shared" si="63"/>
        <v>0</v>
      </c>
      <c r="B3834" s="53">
        <f>COUNTIF($A$4:$A3834,1)</f>
        <v>3</v>
      </c>
    </row>
    <row r="3835" customHeight="1" spans="1:2">
      <c r="A3835" s="53">
        <f t="shared" si="63"/>
        <v>0</v>
      </c>
      <c r="B3835" s="53">
        <f>COUNTIF($A$4:$A3835,1)</f>
        <v>3</v>
      </c>
    </row>
    <row r="3836" customHeight="1" spans="1:2">
      <c r="A3836" s="53">
        <f t="shared" si="63"/>
        <v>0</v>
      </c>
      <c r="B3836" s="53">
        <f>COUNTIF($A$4:$A3836,1)</f>
        <v>3</v>
      </c>
    </row>
    <row r="3837" customHeight="1" spans="1:2">
      <c r="A3837" s="53">
        <f t="shared" si="63"/>
        <v>0</v>
      </c>
      <c r="B3837" s="53">
        <f>COUNTIF($A$4:$A3837,1)</f>
        <v>3</v>
      </c>
    </row>
    <row r="3838" customHeight="1" spans="1:2">
      <c r="A3838" s="53">
        <f t="shared" si="63"/>
        <v>0</v>
      </c>
      <c r="B3838" s="53">
        <f>COUNTIF($A$4:$A3838,1)</f>
        <v>3</v>
      </c>
    </row>
    <row r="3839" customHeight="1" spans="1:2">
      <c r="A3839" s="53">
        <f t="shared" si="63"/>
        <v>0</v>
      </c>
      <c r="B3839" s="53">
        <f>COUNTIF($A$4:$A3839,1)</f>
        <v>3</v>
      </c>
    </row>
    <row r="3840" customHeight="1" spans="1:2">
      <c r="A3840" s="53">
        <f t="shared" si="63"/>
        <v>0</v>
      </c>
      <c r="B3840" s="53">
        <f>COUNTIF($A$4:$A3840,1)</f>
        <v>3</v>
      </c>
    </row>
    <row r="3841" customHeight="1" spans="1:2">
      <c r="A3841" s="53">
        <f t="shared" si="63"/>
        <v>0</v>
      </c>
      <c r="B3841" s="53">
        <f>COUNTIF($A$4:$A3841,1)</f>
        <v>3</v>
      </c>
    </row>
    <row r="3842" customHeight="1" spans="1:2">
      <c r="A3842" s="53">
        <f t="shared" si="63"/>
        <v>0</v>
      </c>
      <c r="B3842" s="53">
        <f>COUNTIF($A$4:$A3842,1)</f>
        <v>3</v>
      </c>
    </row>
    <row r="3843" customHeight="1" spans="1:2">
      <c r="A3843" s="53">
        <f t="shared" si="63"/>
        <v>0</v>
      </c>
      <c r="B3843" s="53">
        <f>COUNTIF($A$4:$A3843,1)</f>
        <v>3</v>
      </c>
    </row>
    <row r="3844" customHeight="1" spans="1:2">
      <c r="A3844" s="53">
        <f t="shared" si="63"/>
        <v>0</v>
      </c>
      <c r="B3844" s="53">
        <f>COUNTIF($A$4:$A3844,1)</f>
        <v>3</v>
      </c>
    </row>
    <row r="3845" customHeight="1" spans="1:2">
      <c r="A3845" s="53">
        <f t="shared" ref="A3845:A3908" si="64">IF(AND(C3845=$I$2,D3845=$J$2),1,0)</f>
        <v>0</v>
      </c>
      <c r="B3845" s="53">
        <f>COUNTIF($A$4:$A3845,1)</f>
        <v>3</v>
      </c>
    </row>
    <row r="3846" customHeight="1" spans="1:2">
      <c r="A3846" s="53">
        <f t="shared" si="64"/>
        <v>0</v>
      </c>
      <c r="B3846" s="53">
        <f>COUNTIF($A$4:$A3846,1)</f>
        <v>3</v>
      </c>
    </row>
    <row r="3847" customHeight="1" spans="1:2">
      <c r="A3847" s="53">
        <f t="shared" si="64"/>
        <v>0</v>
      </c>
      <c r="B3847" s="53">
        <f>COUNTIF($A$4:$A3847,1)</f>
        <v>3</v>
      </c>
    </row>
    <row r="3848" customHeight="1" spans="1:2">
      <c r="A3848" s="53">
        <f t="shared" si="64"/>
        <v>0</v>
      </c>
      <c r="B3848" s="53">
        <f>COUNTIF($A$4:$A3848,1)</f>
        <v>3</v>
      </c>
    </row>
    <row r="3849" customHeight="1" spans="1:2">
      <c r="A3849" s="53">
        <f t="shared" si="64"/>
        <v>0</v>
      </c>
      <c r="B3849" s="53">
        <f>COUNTIF($A$4:$A3849,1)</f>
        <v>3</v>
      </c>
    </row>
    <row r="3850" customHeight="1" spans="1:2">
      <c r="A3850" s="53">
        <f t="shared" si="64"/>
        <v>0</v>
      </c>
      <c r="B3850" s="53">
        <f>COUNTIF($A$4:$A3850,1)</f>
        <v>3</v>
      </c>
    </row>
    <row r="3851" customHeight="1" spans="1:2">
      <c r="A3851" s="53">
        <f t="shared" si="64"/>
        <v>0</v>
      </c>
      <c r="B3851" s="53">
        <f>COUNTIF($A$4:$A3851,1)</f>
        <v>3</v>
      </c>
    </row>
    <row r="3852" customHeight="1" spans="1:2">
      <c r="A3852" s="53">
        <f t="shared" si="64"/>
        <v>0</v>
      </c>
      <c r="B3852" s="53">
        <f>COUNTIF($A$4:$A3852,1)</f>
        <v>3</v>
      </c>
    </row>
    <row r="3853" customHeight="1" spans="1:2">
      <c r="A3853" s="53">
        <f t="shared" si="64"/>
        <v>0</v>
      </c>
      <c r="B3853" s="53">
        <f>COUNTIF($A$4:$A3853,1)</f>
        <v>3</v>
      </c>
    </row>
    <row r="3854" customHeight="1" spans="1:2">
      <c r="A3854" s="53">
        <f t="shared" si="64"/>
        <v>0</v>
      </c>
      <c r="B3854" s="53">
        <f>COUNTIF($A$4:$A3854,1)</f>
        <v>3</v>
      </c>
    </row>
    <row r="3855" customHeight="1" spans="1:2">
      <c r="A3855" s="53">
        <f t="shared" si="64"/>
        <v>0</v>
      </c>
      <c r="B3855" s="53">
        <f>COUNTIF($A$4:$A3855,1)</f>
        <v>3</v>
      </c>
    </row>
    <row r="3856" customHeight="1" spans="1:2">
      <c r="A3856" s="53">
        <f t="shared" si="64"/>
        <v>0</v>
      </c>
      <c r="B3856" s="53">
        <f>COUNTIF($A$4:$A3856,1)</f>
        <v>3</v>
      </c>
    </row>
    <row r="3857" customHeight="1" spans="1:2">
      <c r="A3857" s="53">
        <f t="shared" si="64"/>
        <v>0</v>
      </c>
      <c r="B3857" s="53">
        <f>COUNTIF($A$4:$A3857,1)</f>
        <v>3</v>
      </c>
    </row>
    <row r="3858" customHeight="1" spans="1:2">
      <c r="A3858" s="53">
        <f t="shared" si="64"/>
        <v>0</v>
      </c>
      <c r="B3858" s="53">
        <f>COUNTIF($A$4:$A3858,1)</f>
        <v>3</v>
      </c>
    </row>
    <row r="3859" customHeight="1" spans="1:2">
      <c r="A3859" s="53">
        <f t="shared" si="64"/>
        <v>0</v>
      </c>
      <c r="B3859" s="53">
        <f>COUNTIF($A$4:$A3859,1)</f>
        <v>3</v>
      </c>
    </row>
    <row r="3860" customHeight="1" spans="1:2">
      <c r="A3860" s="53">
        <f t="shared" si="64"/>
        <v>0</v>
      </c>
      <c r="B3860" s="53">
        <f>COUNTIF($A$4:$A3860,1)</f>
        <v>3</v>
      </c>
    </row>
    <row r="3861" customHeight="1" spans="1:2">
      <c r="A3861" s="53">
        <f t="shared" si="64"/>
        <v>0</v>
      </c>
      <c r="B3861" s="53">
        <f>COUNTIF($A$4:$A3861,1)</f>
        <v>3</v>
      </c>
    </row>
    <row r="3862" customHeight="1" spans="1:2">
      <c r="A3862" s="53">
        <f t="shared" si="64"/>
        <v>0</v>
      </c>
      <c r="B3862" s="53">
        <f>COUNTIF($A$4:$A3862,1)</f>
        <v>3</v>
      </c>
    </row>
    <row r="3863" customHeight="1" spans="1:2">
      <c r="A3863" s="53">
        <f t="shared" si="64"/>
        <v>0</v>
      </c>
      <c r="B3863" s="53">
        <f>COUNTIF($A$4:$A3863,1)</f>
        <v>3</v>
      </c>
    </row>
    <row r="3864" customHeight="1" spans="1:2">
      <c r="A3864" s="53">
        <f t="shared" si="64"/>
        <v>0</v>
      </c>
      <c r="B3864" s="53">
        <f>COUNTIF($A$4:$A3864,1)</f>
        <v>3</v>
      </c>
    </row>
    <row r="3865" customHeight="1" spans="1:2">
      <c r="A3865" s="53">
        <f t="shared" si="64"/>
        <v>0</v>
      </c>
      <c r="B3865" s="53">
        <f>COUNTIF($A$4:$A3865,1)</f>
        <v>3</v>
      </c>
    </row>
    <row r="3866" customHeight="1" spans="1:2">
      <c r="A3866" s="53">
        <f t="shared" si="64"/>
        <v>0</v>
      </c>
      <c r="B3866" s="53">
        <f>COUNTIF($A$4:$A3866,1)</f>
        <v>3</v>
      </c>
    </row>
    <row r="3867" customHeight="1" spans="1:2">
      <c r="A3867" s="53">
        <f t="shared" si="64"/>
        <v>0</v>
      </c>
      <c r="B3867" s="53">
        <f>COUNTIF($A$4:$A3867,1)</f>
        <v>3</v>
      </c>
    </row>
    <row r="3868" customHeight="1" spans="1:2">
      <c r="A3868" s="53">
        <f t="shared" si="64"/>
        <v>0</v>
      </c>
      <c r="B3868" s="53">
        <f>COUNTIF($A$4:$A3868,1)</f>
        <v>3</v>
      </c>
    </row>
    <row r="3869" customHeight="1" spans="1:2">
      <c r="A3869" s="53">
        <f t="shared" si="64"/>
        <v>0</v>
      </c>
      <c r="B3869" s="53">
        <f>COUNTIF($A$4:$A3869,1)</f>
        <v>3</v>
      </c>
    </row>
    <row r="3870" customHeight="1" spans="1:2">
      <c r="A3870" s="53">
        <f t="shared" si="64"/>
        <v>0</v>
      </c>
      <c r="B3870" s="53">
        <f>COUNTIF($A$4:$A3870,1)</f>
        <v>3</v>
      </c>
    </row>
    <row r="3871" customHeight="1" spans="1:2">
      <c r="A3871" s="53">
        <f t="shared" si="64"/>
        <v>0</v>
      </c>
      <c r="B3871" s="53">
        <f>COUNTIF($A$4:$A3871,1)</f>
        <v>3</v>
      </c>
    </row>
    <row r="3872" customHeight="1" spans="1:2">
      <c r="A3872" s="53">
        <f t="shared" si="64"/>
        <v>0</v>
      </c>
      <c r="B3872" s="53">
        <f>COUNTIF($A$4:$A3872,1)</f>
        <v>3</v>
      </c>
    </row>
    <row r="3873" customHeight="1" spans="1:2">
      <c r="A3873" s="53">
        <f t="shared" si="64"/>
        <v>0</v>
      </c>
      <c r="B3873" s="53">
        <f>COUNTIF($A$4:$A3873,1)</f>
        <v>3</v>
      </c>
    </row>
    <row r="3874" customHeight="1" spans="1:2">
      <c r="A3874" s="53">
        <f t="shared" si="64"/>
        <v>0</v>
      </c>
      <c r="B3874" s="53">
        <f>COUNTIF($A$4:$A3874,1)</f>
        <v>3</v>
      </c>
    </row>
    <row r="3875" customHeight="1" spans="1:2">
      <c r="A3875" s="53">
        <f t="shared" si="64"/>
        <v>0</v>
      </c>
      <c r="B3875" s="53">
        <f>COUNTIF($A$4:$A3875,1)</f>
        <v>3</v>
      </c>
    </row>
    <row r="3876" customHeight="1" spans="1:2">
      <c r="A3876" s="53">
        <f t="shared" si="64"/>
        <v>0</v>
      </c>
      <c r="B3876" s="53">
        <f>COUNTIF($A$4:$A3876,1)</f>
        <v>3</v>
      </c>
    </row>
    <row r="3877" customHeight="1" spans="1:2">
      <c r="A3877" s="53">
        <f t="shared" si="64"/>
        <v>0</v>
      </c>
      <c r="B3877" s="53">
        <f>COUNTIF($A$4:$A3877,1)</f>
        <v>3</v>
      </c>
    </row>
    <row r="3878" customHeight="1" spans="1:2">
      <c r="A3878" s="53">
        <f t="shared" si="64"/>
        <v>0</v>
      </c>
      <c r="B3878" s="53">
        <f>COUNTIF($A$4:$A3878,1)</f>
        <v>3</v>
      </c>
    </row>
    <row r="3879" customHeight="1" spans="1:2">
      <c r="A3879" s="53">
        <f t="shared" si="64"/>
        <v>0</v>
      </c>
      <c r="B3879" s="53">
        <f>COUNTIF($A$4:$A3879,1)</f>
        <v>3</v>
      </c>
    </row>
    <row r="3880" customHeight="1" spans="1:2">
      <c r="A3880" s="53">
        <f t="shared" si="64"/>
        <v>0</v>
      </c>
      <c r="B3880" s="53">
        <f>COUNTIF($A$4:$A3880,1)</f>
        <v>3</v>
      </c>
    </row>
    <row r="3881" customHeight="1" spans="1:2">
      <c r="A3881" s="53">
        <f t="shared" si="64"/>
        <v>0</v>
      </c>
      <c r="B3881" s="53">
        <f>COUNTIF($A$4:$A3881,1)</f>
        <v>3</v>
      </c>
    </row>
    <row r="3882" customHeight="1" spans="1:2">
      <c r="A3882" s="53">
        <f t="shared" si="64"/>
        <v>0</v>
      </c>
      <c r="B3882" s="53">
        <f>COUNTIF($A$4:$A3882,1)</f>
        <v>3</v>
      </c>
    </row>
    <row r="3883" customHeight="1" spans="1:2">
      <c r="A3883" s="53">
        <f t="shared" si="64"/>
        <v>0</v>
      </c>
      <c r="B3883" s="53">
        <f>COUNTIF($A$4:$A3883,1)</f>
        <v>3</v>
      </c>
    </row>
    <row r="3884" customHeight="1" spans="1:2">
      <c r="A3884" s="53">
        <f t="shared" si="64"/>
        <v>0</v>
      </c>
      <c r="B3884" s="53">
        <f>COUNTIF($A$4:$A3884,1)</f>
        <v>3</v>
      </c>
    </row>
    <row r="3885" customHeight="1" spans="1:2">
      <c r="A3885" s="53">
        <f t="shared" si="64"/>
        <v>0</v>
      </c>
      <c r="B3885" s="53">
        <f>COUNTIF($A$4:$A3885,1)</f>
        <v>3</v>
      </c>
    </row>
    <row r="3886" customHeight="1" spans="1:2">
      <c r="A3886" s="53">
        <f t="shared" si="64"/>
        <v>0</v>
      </c>
      <c r="B3886" s="53">
        <f>COUNTIF($A$4:$A3886,1)</f>
        <v>3</v>
      </c>
    </row>
    <row r="3887" customHeight="1" spans="1:2">
      <c r="A3887" s="53">
        <f t="shared" si="64"/>
        <v>0</v>
      </c>
      <c r="B3887" s="53">
        <f>COUNTIF($A$4:$A3887,1)</f>
        <v>3</v>
      </c>
    </row>
    <row r="3888" customHeight="1" spans="1:2">
      <c r="A3888" s="53">
        <f t="shared" si="64"/>
        <v>0</v>
      </c>
      <c r="B3888" s="53">
        <f>COUNTIF($A$4:$A3888,1)</f>
        <v>3</v>
      </c>
    </row>
    <row r="3889" customHeight="1" spans="1:2">
      <c r="A3889" s="53">
        <f t="shared" si="64"/>
        <v>0</v>
      </c>
      <c r="B3889" s="53">
        <f>COUNTIF($A$4:$A3889,1)</f>
        <v>3</v>
      </c>
    </row>
    <row r="3890" customHeight="1" spans="1:2">
      <c r="A3890" s="53">
        <f t="shared" si="64"/>
        <v>0</v>
      </c>
      <c r="B3890" s="53">
        <f>COUNTIF($A$4:$A3890,1)</f>
        <v>3</v>
      </c>
    </row>
    <row r="3891" customHeight="1" spans="1:2">
      <c r="A3891" s="53">
        <f t="shared" si="64"/>
        <v>0</v>
      </c>
      <c r="B3891" s="53">
        <f>COUNTIF($A$4:$A3891,1)</f>
        <v>3</v>
      </c>
    </row>
    <row r="3892" customHeight="1" spans="1:2">
      <c r="A3892" s="53">
        <f t="shared" si="64"/>
        <v>0</v>
      </c>
      <c r="B3892" s="53">
        <f>COUNTIF($A$4:$A3892,1)</f>
        <v>3</v>
      </c>
    </row>
    <row r="3893" customHeight="1" spans="1:2">
      <c r="A3893" s="53">
        <f t="shared" si="64"/>
        <v>0</v>
      </c>
      <c r="B3893" s="53">
        <f>COUNTIF($A$4:$A3893,1)</f>
        <v>3</v>
      </c>
    </row>
    <row r="3894" customHeight="1" spans="1:2">
      <c r="A3894" s="53">
        <f t="shared" si="64"/>
        <v>0</v>
      </c>
      <c r="B3894" s="53">
        <f>COUNTIF($A$4:$A3894,1)</f>
        <v>3</v>
      </c>
    </row>
    <row r="3895" customHeight="1" spans="1:2">
      <c r="A3895" s="53">
        <f t="shared" si="64"/>
        <v>0</v>
      </c>
      <c r="B3895" s="53">
        <f>COUNTIF($A$4:$A3895,1)</f>
        <v>3</v>
      </c>
    </row>
    <row r="3896" customHeight="1" spans="1:2">
      <c r="A3896" s="53">
        <f t="shared" si="64"/>
        <v>0</v>
      </c>
      <c r="B3896" s="53">
        <f>COUNTIF($A$4:$A3896,1)</f>
        <v>3</v>
      </c>
    </row>
    <row r="3897" customHeight="1" spans="1:2">
      <c r="A3897" s="53">
        <f t="shared" si="64"/>
        <v>0</v>
      </c>
      <c r="B3897" s="53">
        <f>COUNTIF($A$4:$A3897,1)</f>
        <v>3</v>
      </c>
    </row>
    <row r="3898" customHeight="1" spans="1:2">
      <c r="A3898" s="53">
        <f t="shared" si="64"/>
        <v>0</v>
      </c>
      <c r="B3898" s="53">
        <f>COUNTIF($A$4:$A3898,1)</f>
        <v>3</v>
      </c>
    </row>
    <row r="3899" customHeight="1" spans="1:2">
      <c r="A3899" s="53">
        <f t="shared" si="64"/>
        <v>0</v>
      </c>
      <c r="B3899" s="53">
        <f>COUNTIF($A$4:$A3899,1)</f>
        <v>3</v>
      </c>
    </row>
    <row r="3900" customHeight="1" spans="1:2">
      <c r="A3900" s="53">
        <f t="shared" si="64"/>
        <v>0</v>
      </c>
      <c r="B3900" s="53">
        <f>COUNTIF($A$4:$A3900,1)</f>
        <v>3</v>
      </c>
    </row>
    <row r="3901" customHeight="1" spans="1:2">
      <c r="A3901" s="53">
        <f t="shared" si="64"/>
        <v>0</v>
      </c>
      <c r="B3901" s="53">
        <f>COUNTIF($A$4:$A3901,1)</f>
        <v>3</v>
      </c>
    </row>
    <row r="3902" customHeight="1" spans="1:2">
      <c r="A3902" s="53">
        <f t="shared" si="64"/>
        <v>0</v>
      </c>
      <c r="B3902" s="53">
        <f>COUNTIF($A$4:$A3902,1)</f>
        <v>3</v>
      </c>
    </row>
    <row r="3903" customHeight="1" spans="1:2">
      <c r="A3903" s="53">
        <f t="shared" si="64"/>
        <v>0</v>
      </c>
      <c r="B3903" s="53">
        <f>COUNTIF($A$4:$A3903,1)</f>
        <v>3</v>
      </c>
    </row>
    <row r="3904" customHeight="1" spans="1:2">
      <c r="A3904" s="53">
        <f t="shared" si="64"/>
        <v>0</v>
      </c>
      <c r="B3904" s="53">
        <f>COUNTIF($A$4:$A3904,1)</f>
        <v>3</v>
      </c>
    </row>
    <row r="3905" customHeight="1" spans="1:2">
      <c r="A3905" s="53">
        <f t="shared" si="64"/>
        <v>0</v>
      </c>
      <c r="B3905" s="53">
        <f>COUNTIF($A$4:$A3905,1)</f>
        <v>3</v>
      </c>
    </row>
    <row r="3906" customHeight="1" spans="1:2">
      <c r="A3906" s="53">
        <f t="shared" si="64"/>
        <v>0</v>
      </c>
      <c r="B3906" s="53">
        <f>COUNTIF($A$4:$A3906,1)</f>
        <v>3</v>
      </c>
    </row>
    <row r="3907" customHeight="1" spans="1:2">
      <c r="A3907" s="53">
        <f t="shared" si="64"/>
        <v>0</v>
      </c>
      <c r="B3907" s="53">
        <f>COUNTIF($A$4:$A3907,1)</f>
        <v>3</v>
      </c>
    </row>
    <row r="3908" customHeight="1" spans="1:2">
      <c r="A3908" s="53">
        <f t="shared" si="64"/>
        <v>0</v>
      </c>
      <c r="B3908" s="53">
        <f>COUNTIF($A$4:$A3908,1)</f>
        <v>3</v>
      </c>
    </row>
    <row r="3909" customHeight="1" spans="1:2">
      <c r="A3909" s="53">
        <f t="shared" ref="A3909:A3972" si="65">IF(AND(C3909=$I$2,D3909=$J$2),1,0)</f>
        <v>0</v>
      </c>
      <c r="B3909" s="53">
        <f>COUNTIF($A$4:$A3909,1)</f>
        <v>3</v>
      </c>
    </row>
    <row r="3910" customHeight="1" spans="1:2">
      <c r="A3910" s="53">
        <f t="shared" si="65"/>
        <v>0</v>
      </c>
      <c r="B3910" s="53">
        <f>COUNTIF($A$4:$A3910,1)</f>
        <v>3</v>
      </c>
    </row>
    <row r="3911" customHeight="1" spans="1:2">
      <c r="A3911" s="53">
        <f t="shared" si="65"/>
        <v>0</v>
      </c>
      <c r="B3911" s="53">
        <f>COUNTIF($A$4:$A3911,1)</f>
        <v>3</v>
      </c>
    </row>
    <row r="3912" customHeight="1" spans="1:2">
      <c r="A3912" s="53">
        <f t="shared" si="65"/>
        <v>0</v>
      </c>
      <c r="B3912" s="53">
        <f>COUNTIF($A$4:$A3912,1)</f>
        <v>3</v>
      </c>
    </row>
    <row r="3913" customHeight="1" spans="1:2">
      <c r="A3913" s="53">
        <f t="shared" si="65"/>
        <v>0</v>
      </c>
      <c r="B3913" s="53">
        <f>COUNTIF($A$4:$A3913,1)</f>
        <v>3</v>
      </c>
    </row>
    <row r="3914" customHeight="1" spans="1:2">
      <c r="A3914" s="53">
        <f t="shared" si="65"/>
        <v>0</v>
      </c>
      <c r="B3914" s="53">
        <f>COUNTIF($A$4:$A3914,1)</f>
        <v>3</v>
      </c>
    </row>
    <row r="3915" customHeight="1" spans="1:2">
      <c r="A3915" s="53">
        <f t="shared" si="65"/>
        <v>0</v>
      </c>
      <c r="B3915" s="53">
        <f>COUNTIF($A$4:$A3915,1)</f>
        <v>3</v>
      </c>
    </row>
    <row r="3916" customHeight="1" spans="1:2">
      <c r="A3916" s="53">
        <f t="shared" si="65"/>
        <v>0</v>
      </c>
      <c r="B3916" s="53">
        <f>COUNTIF($A$4:$A3916,1)</f>
        <v>3</v>
      </c>
    </row>
    <row r="3917" customHeight="1" spans="1:2">
      <c r="A3917" s="53">
        <f t="shared" si="65"/>
        <v>0</v>
      </c>
      <c r="B3917" s="53">
        <f>COUNTIF($A$4:$A3917,1)</f>
        <v>3</v>
      </c>
    </row>
    <row r="3918" customHeight="1" spans="1:2">
      <c r="A3918" s="53">
        <f t="shared" si="65"/>
        <v>0</v>
      </c>
      <c r="B3918" s="53">
        <f>COUNTIF($A$4:$A3918,1)</f>
        <v>3</v>
      </c>
    </row>
    <row r="3919" customHeight="1" spans="1:2">
      <c r="A3919" s="53">
        <f t="shared" si="65"/>
        <v>0</v>
      </c>
      <c r="B3919" s="53">
        <f>COUNTIF($A$4:$A3919,1)</f>
        <v>3</v>
      </c>
    </row>
    <row r="3920" customHeight="1" spans="1:2">
      <c r="A3920" s="53">
        <f t="shared" si="65"/>
        <v>0</v>
      </c>
      <c r="B3920" s="53">
        <f>COUNTIF($A$4:$A3920,1)</f>
        <v>3</v>
      </c>
    </row>
    <row r="3921" customHeight="1" spans="1:2">
      <c r="A3921" s="53">
        <f t="shared" si="65"/>
        <v>0</v>
      </c>
      <c r="B3921" s="53">
        <f>COUNTIF($A$4:$A3921,1)</f>
        <v>3</v>
      </c>
    </row>
    <row r="3922" customHeight="1" spans="1:2">
      <c r="A3922" s="53">
        <f t="shared" si="65"/>
        <v>0</v>
      </c>
      <c r="B3922" s="53">
        <f>COUNTIF($A$4:$A3922,1)</f>
        <v>3</v>
      </c>
    </row>
    <row r="3923" customHeight="1" spans="1:2">
      <c r="A3923" s="53">
        <f t="shared" si="65"/>
        <v>0</v>
      </c>
      <c r="B3923" s="53">
        <f>COUNTIF($A$4:$A3923,1)</f>
        <v>3</v>
      </c>
    </row>
    <row r="3924" customHeight="1" spans="1:2">
      <c r="A3924" s="53">
        <f t="shared" si="65"/>
        <v>0</v>
      </c>
      <c r="B3924" s="53">
        <f>COUNTIF($A$4:$A3924,1)</f>
        <v>3</v>
      </c>
    </row>
    <row r="3925" customHeight="1" spans="1:2">
      <c r="A3925" s="53">
        <f t="shared" si="65"/>
        <v>0</v>
      </c>
      <c r="B3925" s="53">
        <f>COUNTIF($A$4:$A3925,1)</f>
        <v>3</v>
      </c>
    </row>
    <row r="3926" customHeight="1" spans="1:2">
      <c r="A3926" s="53">
        <f t="shared" si="65"/>
        <v>0</v>
      </c>
      <c r="B3926" s="53">
        <f>COUNTIF($A$4:$A3926,1)</f>
        <v>3</v>
      </c>
    </row>
    <row r="3927" customHeight="1" spans="1:2">
      <c r="A3927" s="53">
        <f t="shared" si="65"/>
        <v>0</v>
      </c>
      <c r="B3927" s="53">
        <f>COUNTIF($A$4:$A3927,1)</f>
        <v>3</v>
      </c>
    </row>
    <row r="3928" customHeight="1" spans="1:2">
      <c r="A3928" s="53">
        <f t="shared" si="65"/>
        <v>0</v>
      </c>
      <c r="B3928" s="53">
        <f>COUNTIF($A$4:$A3928,1)</f>
        <v>3</v>
      </c>
    </row>
    <row r="3929" customHeight="1" spans="1:2">
      <c r="A3929" s="53">
        <f t="shared" si="65"/>
        <v>0</v>
      </c>
      <c r="B3929" s="53">
        <f>COUNTIF($A$4:$A3929,1)</f>
        <v>3</v>
      </c>
    </row>
    <row r="3930" customHeight="1" spans="1:2">
      <c r="A3930" s="53">
        <f t="shared" si="65"/>
        <v>0</v>
      </c>
      <c r="B3930" s="53">
        <f>COUNTIF($A$4:$A3930,1)</f>
        <v>3</v>
      </c>
    </row>
    <row r="3931" customHeight="1" spans="1:2">
      <c r="A3931" s="53">
        <f t="shared" si="65"/>
        <v>0</v>
      </c>
      <c r="B3931" s="53">
        <f>COUNTIF($A$4:$A3931,1)</f>
        <v>3</v>
      </c>
    </row>
    <row r="3932" customHeight="1" spans="1:2">
      <c r="A3932" s="53">
        <f t="shared" si="65"/>
        <v>0</v>
      </c>
      <c r="B3932" s="53">
        <f>COUNTIF($A$4:$A3932,1)</f>
        <v>3</v>
      </c>
    </row>
    <row r="3933" customHeight="1" spans="1:2">
      <c r="A3933" s="53">
        <f t="shared" si="65"/>
        <v>0</v>
      </c>
      <c r="B3933" s="53">
        <f>COUNTIF($A$4:$A3933,1)</f>
        <v>3</v>
      </c>
    </row>
    <row r="3934" customHeight="1" spans="1:2">
      <c r="A3934" s="53">
        <f t="shared" si="65"/>
        <v>0</v>
      </c>
      <c r="B3934" s="53">
        <f>COUNTIF($A$4:$A3934,1)</f>
        <v>3</v>
      </c>
    </row>
    <row r="3935" customHeight="1" spans="1:2">
      <c r="A3935" s="53">
        <f t="shared" si="65"/>
        <v>0</v>
      </c>
      <c r="B3935" s="53">
        <f>COUNTIF($A$4:$A3935,1)</f>
        <v>3</v>
      </c>
    </row>
    <row r="3936" customHeight="1" spans="1:2">
      <c r="A3936" s="53">
        <f t="shared" si="65"/>
        <v>0</v>
      </c>
      <c r="B3936" s="53">
        <f>COUNTIF($A$4:$A3936,1)</f>
        <v>3</v>
      </c>
    </row>
    <row r="3937" customHeight="1" spans="1:2">
      <c r="A3937" s="53">
        <f t="shared" si="65"/>
        <v>0</v>
      </c>
      <c r="B3937" s="53">
        <f>COUNTIF($A$4:$A3937,1)</f>
        <v>3</v>
      </c>
    </row>
    <row r="3938" customHeight="1" spans="1:2">
      <c r="A3938" s="53">
        <f t="shared" si="65"/>
        <v>0</v>
      </c>
      <c r="B3938" s="53">
        <f>COUNTIF($A$4:$A3938,1)</f>
        <v>3</v>
      </c>
    </row>
    <row r="3939" customHeight="1" spans="1:2">
      <c r="A3939" s="53">
        <f t="shared" si="65"/>
        <v>0</v>
      </c>
      <c r="B3939" s="53">
        <f>COUNTIF($A$4:$A3939,1)</f>
        <v>3</v>
      </c>
    </row>
    <row r="3940" customHeight="1" spans="1:2">
      <c r="A3940" s="53">
        <f t="shared" si="65"/>
        <v>0</v>
      </c>
      <c r="B3940" s="53">
        <f>COUNTIF($A$4:$A3940,1)</f>
        <v>3</v>
      </c>
    </row>
    <row r="3941" customHeight="1" spans="1:2">
      <c r="A3941" s="53">
        <f t="shared" si="65"/>
        <v>0</v>
      </c>
      <c r="B3941" s="53">
        <f>COUNTIF($A$4:$A3941,1)</f>
        <v>3</v>
      </c>
    </row>
    <row r="3942" customHeight="1" spans="1:2">
      <c r="A3942" s="53">
        <f t="shared" si="65"/>
        <v>0</v>
      </c>
      <c r="B3942" s="53">
        <f>COUNTIF($A$4:$A3942,1)</f>
        <v>3</v>
      </c>
    </row>
    <row r="3943" customHeight="1" spans="1:2">
      <c r="A3943" s="53">
        <f t="shared" si="65"/>
        <v>0</v>
      </c>
      <c r="B3943" s="53">
        <f>COUNTIF($A$4:$A3943,1)</f>
        <v>3</v>
      </c>
    </row>
    <row r="3944" customHeight="1" spans="1:2">
      <c r="A3944" s="53">
        <f t="shared" si="65"/>
        <v>0</v>
      </c>
      <c r="B3944" s="53">
        <f>COUNTIF($A$4:$A3944,1)</f>
        <v>3</v>
      </c>
    </row>
    <row r="3945" customHeight="1" spans="1:2">
      <c r="A3945" s="53">
        <f t="shared" si="65"/>
        <v>0</v>
      </c>
      <c r="B3945" s="53">
        <f>COUNTIF($A$4:$A3945,1)</f>
        <v>3</v>
      </c>
    </row>
    <row r="3946" customHeight="1" spans="1:2">
      <c r="A3946" s="53">
        <f t="shared" si="65"/>
        <v>0</v>
      </c>
      <c r="B3946" s="53">
        <f>COUNTIF($A$4:$A3946,1)</f>
        <v>3</v>
      </c>
    </row>
    <row r="3947" customHeight="1" spans="1:2">
      <c r="A3947" s="53">
        <f t="shared" si="65"/>
        <v>0</v>
      </c>
      <c r="B3947" s="53">
        <f>COUNTIF($A$4:$A3947,1)</f>
        <v>3</v>
      </c>
    </row>
    <row r="3948" customHeight="1" spans="1:2">
      <c r="A3948" s="53">
        <f t="shared" si="65"/>
        <v>0</v>
      </c>
      <c r="B3948" s="53">
        <f>COUNTIF($A$4:$A3948,1)</f>
        <v>3</v>
      </c>
    </row>
    <row r="3949" customHeight="1" spans="1:2">
      <c r="A3949" s="53">
        <f t="shared" si="65"/>
        <v>0</v>
      </c>
      <c r="B3949" s="53">
        <f>COUNTIF($A$4:$A3949,1)</f>
        <v>3</v>
      </c>
    </row>
    <row r="3950" customHeight="1" spans="1:2">
      <c r="A3950" s="53">
        <f t="shared" si="65"/>
        <v>0</v>
      </c>
      <c r="B3950" s="53">
        <f>COUNTIF($A$4:$A3950,1)</f>
        <v>3</v>
      </c>
    </row>
    <row r="3951" customHeight="1" spans="1:2">
      <c r="A3951" s="53">
        <f t="shared" si="65"/>
        <v>0</v>
      </c>
      <c r="B3951" s="53">
        <f>COUNTIF($A$4:$A3951,1)</f>
        <v>3</v>
      </c>
    </row>
    <row r="3952" customHeight="1" spans="1:2">
      <c r="A3952" s="53">
        <f t="shared" si="65"/>
        <v>0</v>
      </c>
      <c r="B3952" s="53">
        <f>COUNTIF($A$4:$A3952,1)</f>
        <v>3</v>
      </c>
    </row>
    <row r="3953" customHeight="1" spans="1:2">
      <c r="A3953" s="53">
        <f t="shared" si="65"/>
        <v>0</v>
      </c>
      <c r="B3953" s="53">
        <f>COUNTIF($A$4:$A3953,1)</f>
        <v>3</v>
      </c>
    </row>
    <row r="3954" customHeight="1" spans="1:2">
      <c r="A3954" s="53">
        <f t="shared" si="65"/>
        <v>0</v>
      </c>
      <c r="B3954" s="53">
        <f>COUNTIF($A$4:$A3954,1)</f>
        <v>3</v>
      </c>
    </row>
    <row r="3955" customHeight="1" spans="1:2">
      <c r="A3955" s="53">
        <f t="shared" si="65"/>
        <v>0</v>
      </c>
      <c r="B3955" s="53">
        <f>COUNTIF($A$4:$A3955,1)</f>
        <v>3</v>
      </c>
    </row>
    <row r="3956" customHeight="1" spans="1:2">
      <c r="A3956" s="53">
        <f t="shared" si="65"/>
        <v>0</v>
      </c>
      <c r="B3956" s="53">
        <f>COUNTIF($A$4:$A3956,1)</f>
        <v>3</v>
      </c>
    </row>
    <row r="3957" customHeight="1" spans="1:2">
      <c r="A3957" s="53">
        <f t="shared" si="65"/>
        <v>0</v>
      </c>
      <c r="B3957" s="53">
        <f>COUNTIF($A$4:$A3957,1)</f>
        <v>3</v>
      </c>
    </row>
    <row r="3958" customHeight="1" spans="1:2">
      <c r="A3958" s="53">
        <f t="shared" si="65"/>
        <v>0</v>
      </c>
      <c r="B3958" s="53">
        <f>COUNTIF($A$4:$A3958,1)</f>
        <v>3</v>
      </c>
    </row>
    <row r="3959" customHeight="1" spans="1:2">
      <c r="A3959" s="53">
        <f t="shared" si="65"/>
        <v>0</v>
      </c>
      <c r="B3959" s="53">
        <f>COUNTIF($A$4:$A3959,1)</f>
        <v>3</v>
      </c>
    </row>
    <row r="3960" customHeight="1" spans="1:2">
      <c r="A3960" s="53">
        <f t="shared" si="65"/>
        <v>0</v>
      </c>
      <c r="B3960" s="53">
        <f>COUNTIF($A$4:$A3960,1)</f>
        <v>3</v>
      </c>
    </row>
    <row r="3961" customHeight="1" spans="1:2">
      <c r="A3961" s="53">
        <f t="shared" si="65"/>
        <v>0</v>
      </c>
      <c r="B3961" s="53">
        <f>COUNTIF($A$4:$A3961,1)</f>
        <v>3</v>
      </c>
    </row>
    <row r="3962" customHeight="1" spans="1:2">
      <c r="A3962" s="53">
        <f t="shared" si="65"/>
        <v>0</v>
      </c>
      <c r="B3962" s="53">
        <f>COUNTIF($A$4:$A3962,1)</f>
        <v>3</v>
      </c>
    </row>
    <row r="3963" customHeight="1" spans="1:2">
      <c r="A3963" s="53">
        <f t="shared" si="65"/>
        <v>0</v>
      </c>
      <c r="B3963" s="53">
        <f>COUNTIF($A$4:$A3963,1)</f>
        <v>3</v>
      </c>
    </row>
    <row r="3964" customHeight="1" spans="1:2">
      <c r="A3964" s="53">
        <f t="shared" si="65"/>
        <v>0</v>
      </c>
      <c r="B3964" s="53">
        <f>COUNTIF($A$4:$A3964,1)</f>
        <v>3</v>
      </c>
    </row>
    <row r="3965" customHeight="1" spans="1:2">
      <c r="A3965" s="53">
        <f t="shared" si="65"/>
        <v>0</v>
      </c>
      <c r="B3965" s="53">
        <f>COUNTIF($A$4:$A3965,1)</f>
        <v>3</v>
      </c>
    </row>
    <row r="3966" customHeight="1" spans="1:2">
      <c r="A3966" s="53">
        <f t="shared" si="65"/>
        <v>0</v>
      </c>
      <c r="B3966" s="53">
        <f>COUNTIF($A$4:$A3966,1)</f>
        <v>3</v>
      </c>
    </row>
    <row r="3967" customHeight="1" spans="1:2">
      <c r="A3967" s="53">
        <f t="shared" si="65"/>
        <v>0</v>
      </c>
      <c r="B3967" s="53">
        <f>COUNTIF($A$4:$A3967,1)</f>
        <v>3</v>
      </c>
    </row>
    <row r="3968" customHeight="1" spans="1:2">
      <c r="A3968" s="53">
        <f t="shared" si="65"/>
        <v>0</v>
      </c>
      <c r="B3968" s="53">
        <f>COUNTIF($A$4:$A3968,1)</f>
        <v>3</v>
      </c>
    </row>
    <row r="3969" customHeight="1" spans="1:2">
      <c r="A3969" s="53">
        <f t="shared" si="65"/>
        <v>0</v>
      </c>
      <c r="B3969" s="53">
        <f>COUNTIF($A$4:$A3969,1)</f>
        <v>3</v>
      </c>
    </row>
    <row r="3970" customHeight="1" spans="1:2">
      <c r="A3970" s="53">
        <f t="shared" si="65"/>
        <v>0</v>
      </c>
      <c r="B3970" s="53">
        <f>COUNTIF($A$4:$A3970,1)</f>
        <v>3</v>
      </c>
    </row>
    <row r="3971" customHeight="1" spans="1:2">
      <c r="A3971" s="53">
        <f t="shared" si="65"/>
        <v>0</v>
      </c>
      <c r="B3971" s="53">
        <f>COUNTIF($A$4:$A3971,1)</f>
        <v>3</v>
      </c>
    </row>
    <row r="3972" customHeight="1" spans="1:2">
      <c r="A3972" s="53">
        <f t="shared" si="65"/>
        <v>0</v>
      </c>
      <c r="B3972" s="53">
        <f>COUNTIF($A$4:$A3972,1)</f>
        <v>3</v>
      </c>
    </row>
    <row r="3973" customHeight="1" spans="1:2">
      <c r="A3973" s="53">
        <f t="shared" ref="A3973:A4036" si="66">IF(AND(C3973=$I$2,D3973=$J$2),1,0)</f>
        <v>0</v>
      </c>
      <c r="B3973" s="53">
        <f>COUNTIF($A$4:$A3973,1)</f>
        <v>3</v>
      </c>
    </row>
    <row r="3974" customHeight="1" spans="1:2">
      <c r="A3974" s="53">
        <f t="shared" si="66"/>
        <v>0</v>
      </c>
      <c r="B3974" s="53">
        <f>COUNTIF($A$4:$A3974,1)</f>
        <v>3</v>
      </c>
    </row>
    <row r="3975" customHeight="1" spans="1:2">
      <c r="A3975" s="53">
        <f t="shared" si="66"/>
        <v>0</v>
      </c>
      <c r="B3975" s="53">
        <f>COUNTIF($A$4:$A3975,1)</f>
        <v>3</v>
      </c>
    </row>
    <row r="3976" customHeight="1" spans="1:2">
      <c r="A3976" s="53">
        <f t="shared" si="66"/>
        <v>0</v>
      </c>
      <c r="B3976" s="53">
        <f>COUNTIF($A$4:$A3976,1)</f>
        <v>3</v>
      </c>
    </row>
    <row r="3977" customHeight="1" spans="1:2">
      <c r="A3977" s="53">
        <f t="shared" si="66"/>
        <v>0</v>
      </c>
      <c r="B3977" s="53">
        <f>COUNTIF($A$4:$A3977,1)</f>
        <v>3</v>
      </c>
    </row>
    <row r="3978" customHeight="1" spans="1:2">
      <c r="A3978" s="53">
        <f t="shared" si="66"/>
        <v>0</v>
      </c>
      <c r="B3978" s="53">
        <f>COUNTIF($A$4:$A3978,1)</f>
        <v>3</v>
      </c>
    </row>
    <row r="3979" customHeight="1" spans="1:2">
      <c r="A3979" s="53">
        <f t="shared" si="66"/>
        <v>0</v>
      </c>
      <c r="B3979" s="53">
        <f>COUNTIF($A$4:$A3979,1)</f>
        <v>3</v>
      </c>
    </row>
    <row r="3980" customHeight="1" spans="1:2">
      <c r="A3980" s="53">
        <f t="shared" si="66"/>
        <v>0</v>
      </c>
      <c r="B3980" s="53">
        <f>COUNTIF($A$4:$A3980,1)</f>
        <v>3</v>
      </c>
    </row>
    <row r="3981" customHeight="1" spans="1:2">
      <c r="A3981" s="53">
        <f t="shared" si="66"/>
        <v>0</v>
      </c>
      <c r="B3981" s="53">
        <f>COUNTIF($A$4:$A3981,1)</f>
        <v>3</v>
      </c>
    </row>
    <row r="3982" customHeight="1" spans="1:2">
      <c r="A3982" s="53">
        <f t="shared" si="66"/>
        <v>0</v>
      </c>
      <c r="B3982" s="53">
        <f>COUNTIF($A$4:$A3982,1)</f>
        <v>3</v>
      </c>
    </row>
    <row r="3983" customHeight="1" spans="1:2">
      <c r="A3983" s="53">
        <f t="shared" si="66"/>
        <v>0</v>
      </c>
      <c r="B3983" s="53">
        <f>COUNTIF($A$4:$A3983,1)</f>
        <v>3</v>
      </c>
    </row>
    <row r="3984" customHeight="1" spans="1:2">
      <c r="A3984" s="53">
        <f t="shared" si="66"/>
        <v>0</v>
      </c>
      <c r="B3984" s="53">
        <f>COUNTIF($A$4:$A3984,1)</f>
        <v>3</v>
      </c>
    </row>
    <row r="3985" customHeight="1" spans="1:2">
      <c r="A3985" s="53">
        <f t="shared" si="66"/>
        <v>0</v>
      </c>
      <c r="B3985" s="53">
        <f>COUNTIF($A$4:$A3985,1)</f>
        <v>3</v>
      </c>
    </row>
    <row r="3986" customHeight="1" spans="1:2">
      <c r="A3986" s="53">
        <f t="shared" si="66"/>
        <v>0</v>
      </c>
      <c r="B3986" s="53">
        <f>COUNTIF($A$4:$A3986,1)</f>
        <v>3</v>
      </c>
    </row>
    <row r="3987" customHeight="1" spans="1:2">
      <c r="A3987" s="53">
        <f t="shared" si="66"/>
        <v>0</v>
      </c>
      <c r="B3987" s="53">
        <f>COUNTIF($A$4:$A3987,1)</f>
        <v>3</v>
      </c>
    </row>
    <row r="3988" customHeight="1" spans="1:2">
      <c r="A3988" s="53">
        <f t="shared" si="66"/>
        <v>0</v>
      </c>
      <c r="B3988" s="53">
        <f>COUNTIF($A$4:$A3988,1)</f>
        <v>3</v>
      </c>
    </row>
    <row r="3989" customHeight="1" spans="1:2">
      <c r="A3989" s="53">
        <f t="shared" si="66"/>
        <v>0</v>
      </c>
      <c r="B3989" s="53">
        <f>COUNTIF($A$4:$A3989,1)</f>
        <v>3</v>
      </c>
    </row>
    <row r="3990" customHeight="1" spans="1:2">
      <c r="A3990" s="53">
        <f t="shared" si="66"/>
        <v>0</v>
      </c>
      <c r="B3990" s="53">
        <f>COUNTIF($A$4:$A3990,1)</f>
        <v>3</v>
      </c>
    </row>
    <row r="3991" customHeight="1" spans="1:2">
      <c r="A3991" s="53">
        <f t="shared" si="66"/>
        <v>0</v>
      </c>
      <c r="B3991" s="53">
        <f>COUNTIF($A$4:$A3991,1)</f>
        <v>3</v>
      </c>
    </row>
    <row r="3992" customHeight="1" spans="1:2">
      <c r="A3992" s="53">
        <f t="shared" si="66"/>
        <v>0</v>
      </c>
      <c r="B3992" s="53">
        <f>COUNTIF($A$4:$A3992,1)</f>
        <v>3</v>
      </c>
    </row>
    <row r="3993" customHeight="1" spans="1:2">
      <c r="A3993" s="53">
        <f t="shared" si="66"/>
        <v>0</v>
      </c>
      <c r="B3993" s="53">
        <f>COUNTIF($A$4:$A3993,1)</f>
        <v>3</v>
      </c>
    </row>
    <row r="3994" customHeight="1" spans="1:2">
      <c r="A3994" s="53">
        <f t="shared" si="66"/>
        <v>0</v>
      </c>
      <c r="B3994" s="53">
        <f>COUNTIF($A$4:$A3994,1)</f>
        <v>3</v>
      </c>
    </row>
    <row r="3995" customHeight="1" spans="1:2">
      <c r="A3995" s="53">
        <f t="shared" si="66"/>
        <v>0</v>
      </c>
      <c r="B3995" s="53">
        <f>COUNTIF($A$4:$A3995,1)</f>
        <v>3</v>
      </c>
    </row>
    <row r="3996" customHeight="1" spans="1:2">
      <c r="A3996" s="53">
        <f t="shared" si="66"/>
        <v>0</v>
      </c>
      <c r="B3996" s="53">
        <f>COUNTIF($A$4:$A3996,1)</f>
        <v>3</v>
      </c>
    </row>
    <row r="3997" customHeight="1" spans="1:2">
      <c r="A3997" s="53">
        <f t="shared" si="66"/>
        <v>0</v>
      </c>
      <c r="B3997" s="53">
        <f>COUNTIF($A$4:$A3997,1)</f>
        <v>3</v>
      </c>
    </row>
    <row r="3998" customHeight="1" spans="1:2">
      <c r="A3998" s="53">
        <f t="shared" si="66"/>
        <v>0</v>
      </c>
      <c r="B3998" s="53">
        <f>COUNTIF($A$4:$A3998,1)</f>
        <v>3</v>
      </c>
    </row>
    <row r="3999" customHeight="1" spans="1:2">
      <c r="A3999" s="53">
        <f t="shared" si="66"/>
        <v>0</v>
      </c>
      <c r="B3999" s="53">
        <f>COUNTIF($A$4:$A3999,1)</f>
        <v>3</v>
      </c>
    </row>
    <row r="4000" customHeight="1" spans="1:2">
      <c r="A4000" s="53">
        <f t="shared" si="66"/>
        <v>0</v>
      </c>
      <c r="B4000" s="53">
        <f>COUNTIF($A$4:$A4000,1)</f>
        <v>3</v>
      </c>
    </row>
    <row r="4001" customHeight="1" spans="1:2">
      <c r="A4001" s="53">
        <f t="shared" si="66"/>
        <v>0</v>
      </c>
      <c r="B4001" s="53">
        <f>COUNTIF($A$4:$A4001,1)</f>
        <v>3</v>
      </c>
    </row>
    <row r="4002" customHeight="1" spans="1:2">
      <c r="A4002" s="53">
        <f t="shared" si="66"/>
        <v>0</v>
      </c>
      <c r="B4002" s="53">
        <f>COUNTIF($A$4:$A4002,1)</f>
        <v>3</v>
      </c>
    </row>
    <row r="4003" customHeight="1" spans="1:2">
      <c r="A4003" s="53">
        <f t="shared" si="66"/>
        <v>0</v>
      </c>
      <c r="B4003" s="53">
        <f>COUNTIF($A$4:$A4003,1)</f>
        <v>3</v>
      </c>
    </row>
    <row r="4004" customHeight="1" spans="1:2">
      <c r="A4004" s="53">
        <f t="shared" si="66"/>
        <v>0</v>
      </c>
      <c r="B4004" s="53">
        <f>COUNTIF($A$4:$A4004,1)</f>
        <v>3</v>
      </c>
    </row>
    <row r="4005" customHeight="1" spans="1:2">
      <c r="A4005" s="53">
        <f t="shared" si="66"/>
        <v>0</v>
      </c>
      <c r="B4005" s="53">
        <f>COUNTIF($A$4:$A4005,1)</f>
        <v>3</v>
      </c>
    </row>
    <row r="4006" customHeight="1" spans="1:2">
      <c r="A4006" s="53">
        <f t="shared" si="66"/>
        <v>0</v>
      </c>
      <c r="B4006" s="53">
        <f>COUNTIF($A$4:$A4006,1)</f>
        <v>3</v>
      </c>
    </row>
    <row r="4007" customHeight="1" spans="1:2">
      <c r="A4007" s="53">
        <f t="shared" si="66"/>
        <v>0</v>
      </c>
      <c r="B4007" s="53">
        <f>COUNTIF($A$4:$A4007,1)</f>
        <v>3</v>
      </c>
    </row>
    <row r="4008" customHeight="1" spans="1:2">
      <c r="A4008" s="53">
        <f t="shared" si="66"/>
        <v>0</v>
      </c>
      <c r="B4008" s="53">
        <f>COUNTIF($A$4:$A4008,1)</f>
        <v>3</v>
      </c>
    </row>
    <row r="4009" customHeight="1" spans="1:2">
      <c r="A4009" s="53">
        <f t="shared" si="66"/>
        <v>0</v>
      </c>
      <c r="B4009" s="53">
        <f>COUNTIF($A$4:$A4009,1)</f>
        <v>3</v>
      </c>
    </row>
    <row r="4010" customHeight="1" spans="1:2">
      <c r="A4010" s="53">
        <f t="shared" si="66"/>
        <v>0</v>
      </c>
      <c r="B4010" s="53">
        <f>COUNTIF($A$4:$A4010,1)</f>
        <v>3</v>
      </c>
    </row>
    <row r="4011" customHeight="1" spans="1:2">
      <c r="A4011" s="53">
        <f t="shared" si="66"/>
        <v>0</v>
      </c>
      <c r="B4011" s="53">
        <f>COUNTIF($A$4:$A4011,1)</f>
        <v>3</v>
      </c>
    </row>
    <row r="4012" customHeight="1" spans="1:2">
      <c r="A4012" s="53">
        <f t="shared" si="66"/>
        <v>0</v>
      </c>
      <c r="B4012" s="53">
        <f>COUNTIF($A$4:$A4012,1)</f>
        <v>3</v>
      </c>
    </row>
    <row r="4013" customHeight="1" spans="1:2">
      <c r="A4013" s="53">
        <f t="shared" si="66"/>
        <v>0</v>
      </c>
      <c r="B4013" s="53">
        <f>COUNTIF($A$4:$A4013,1)</f>
        <v>3</v>
      </c>
    </row>
    <row r="4014" customHeight="1" spans="1:2">
      <c r="A4014" s="53">
        <f t="shared" si="66"/>
        <v>0</v>
      </c>
      <c r="B4014" s="53">
        <f>COUNTIF($A$4:$A4014,1)</f>
        <v>3</v>
      </c>
    </row>
    <row r="4015" customHeight="1" spans="1:2">
      <c r="A4015" s="53">
        <f t="shared" si="66"/>
        <v>0</v>
      </c>
      <c r="B4015" s="53">
        <f>COUNTIF($A$4:$A4015,1)</f>
        <v>3</v>
      </c>
    </row>
    <row r="4016" customHeight="1" spans="1:2">
      <c r="A4016" s="53">
        <f t="shared" si="66"/>
        <v>0</v>
      </c>
      <c r="B4016" s="53">
        <f>COUNTIF($A$4:$A4016,1)</f>
        <v>3</v>
      </c>
    </row>
    <row r="4017" customHeight="1" spans="1:2">
      <c r="A4017" s="53">
        <f t="shared" si="66"/>
        <v>0</v>
      </c>
      <c r="B4017" s="53">
        <f>COUNTIF($A$4:$A4017,1)</f>
        <v>3</v>
      </c>
    </row>
    <row r="4018" customHeight="1" spans="1:2">
      <c r="A4018" s="53">
        <f t="shared" si="66"/>
        <v>0</v>
      </c>
      <c r="B4018" s="53">
        <f>COUNTIF($A$4:$A4018,1)</f>
        <v>3</v>
      </c>
    </row>
    <row r="4019" customHeight="1" spans="1:2">
      <c r="A4019" s="53">
        <f t="shared" si="66"/>
        <v>0</v>
      </c>
      <c r="B4019" s="53">
        <f>COUNTIF($A$4:$A4019,1)</f>
        <v>3</v>
      </c>
    </row>
    <row r="4020" customHeight="1" spans="1:2">
      <c r="A4020" s="53">
        <f t="shared" si="66"/>
        <v>0</v>
      </c>
      <c r="B4020" s="53">
        <f>COUNTIF($A$4:$A4020,1)</f>
        <v>3</v>
      </c>
    </row>
    <row r="4021" customHeight="1" spans="1:2">
      <c r="A4021" s="53">
        <f t="shared" si="66"/>
        <v>0</v>
      </c>
      <c r="B4021" s="53">
        <f>COUNTIF($A$4:$A4021,1)</f>
        <v>3</v>
      </c>
    </row>
    <row r="4022" customHeight="1" spans="1:2">
      <c r="A4022" s="53">
        <f t="shared" si="66"/>
        <v>0</v>
      </c>
      <c r="B4022" s="53">
        <f>COUNTIF($A$4:$A4022,1)</f>
        <v>3</v>
      </c>
    </row>
    <row r="4023" customHeight="1" spans="1:2">
      <c r="A4023" s="53">
        <f t="shared" si="66"/>
        <v>0</v>
      </c>
      <c r="B4023" s="53">
        <f>COUNTIF($A$4:$A4023,1)</f>
        <v>3</v>
      </c>
    </row>
    <row r="4024" customHeight="1" spans="1:2">
      <c r="A4024" s="53">
        <f t="shared" si="66"/>
        <v>0</v>
      </c>
      <c r="B4024" s="53">
        <f>COUNTIF($A$4:$A4024,1)</f>
        <v>3</v>
      </c>
    </row>
    <row r="4025" customHeight="1" spans="1:2">
      <c r="A4025" s="53">
        <f t="shared" si="66"/>
        <v>0</v>
      </c>
      <c r="B4025" s="53">
        <f>COUNTIF($A$4:$A4025,1)</f>
        <v>3</v>
      </c>
    </row>
    <row r="4026" customHeight="1" spans="1:2">
      <c r="A4026" s="53">
        <f t="shared" si="66"/>
        <v>0</v>
      </c>
      <c r="B4026" s="53">
        <f>COUNTIF($A$4:$A4026,1)</f>
        <v>3</v>
      </c>
    </row>
    <row r="4027" customHeight="1" spans="1:2">
      <c r="A4027" s="53">
        <f t="shared" si="66"/>
        <v>0</v>
      </c>
      <c r="B4027" s="53">
        <f>COUNTIF($A$4:$A4027,1)</f>
        <v>3</v>
      </c>
    </row>
    <row r="4028" customHeight="1" spans="1:2">
      <c r="A4028" s="53">
        <f t="shared" si="66"/>
        <v>0</v>
      </c>
      <c r="B4028" s="53">
        <f>COUNTIF($A$4:$A4028,1)</f>
        <v>3</v>
      </c>
    </row>
    <row r="4029" customHeight="1" spans="1:2">
      <c r="A4029" s="53">
        <f t="shared" si="66"/>
        <v>0</v>
      </c>
      <c r="B4029" s="53">
        <f>COUNTIF($A$4:$A4029,1)</f>
        <v>3</v>
      </c>
    </row>
    <row r="4030" customHeight="1" spans="1:2">
      <c r="A4030" s="53">
        <f t="shared" si="66"/>
        <v>0</v>
      </c>
      <c r="B4030" s="53">
        <f>COUNTIF($A$4:$A4030,1)</f>
        <v>3</v>
      </c>
    </row>
    <row r="4031" customHeight="1" spans="1:2">
      <c r="A4031" s="53">
        <f t="shared" si="66"/>
        <v>0</v>
      </c>
      <c r="B4031" s="53">
        <f>COUNTIF($A$4:$A4031,1)</f>
        <v>3</v>
      </c>
    </row>
    <row r="4032" customHeight="1" spans="1:2">
      <c r="A4032" s="53">
        <f t="shared" si="66"/>
        <v>0</v>
      </c>
      <c r="B4032" s="53">
        <f>COUNTIF($A$4:$A4032,1)</f>
        <v>3</v>
      </c>
    </row>
    <row r="4033" customHeight="1" spans="1:2">
      <c r="A4033" s="53">
        <f t="shared" si="66"/>
        <v>0</v>
      </c>
      <c r="B4033" s="53">
        <f>COUNTIF($A$4:$A4033,1)</f>
        <v>3</v>
      </c>
    </row>
    <row r="4034" customHeight="1" spans="1:2">
      <c r="A4034" s="53">
        <f t="shared" si="66"/>
        <v>0</v>
      </c>
      <c r="B4034" s="53">
        <f>COUNTIF($A$4:$A4034,1)</f>
        <v>3</v>
      </c>
    </row>
    <row r="4035" customHeight="1" spans="1:2">
      <c r="A4035" s="53">
        <f t="shared" si="66"/>
        <v>0</v>
      </c>
      <c r="B4035" s="53">
        <f>COUNTIF($A$4:$A4035,1)</f>
        <v>3</v>
      </c>
    </row>
    <row r="4036" customHeight="1" spans="1:2">
      <c r="A4036" s="53">
        <f t="shared" si="66"/>
        <v>0</v>
      </c>
      <c r="B4036" s="53">
        <f>COUNTIF($A$4:$A4036,1)</f>
        <v>3</v>
      </c>
    </row>
    <row r="4037" customHeight="1" spans="1:2">
      <c r="A4037" s="53">
        <f t="shared" ref="A4037:A4100" si="67">IF(AND(C4037=$I$2,D4037=$J$2),1,0)</f>
        <v>0</v>
      </c>
      <c r="B4037" s="53">
        <f>COUNTIF($A$4:$A4037,1)</f>
        <v>3</v>
      </c>
    </row>
    <row r="4038" customHeight="1" spans="1:2">
      <c r="A4038" s="53">
        <f t="shared" si="67"/>
        <v>0</v>
      </c>
      <c r="B4038" s="53">
        <f>COUNTIF($A$4:$A4038,1)</f>
        <v>3</v>
      </c>
    </row>
    <row r="4039" customHeight="1" spans="1:2">
      <c r="A4039" s="53">
        <f t="shared" si="67"/>
        <v>0</v>
      </c>
      <c r="B4039" s="53">
        <f>COUNTIF($A$4:$A4039,1)</f>
        <v>3</v>
      </c>
    </row>
    <row r="4040" customHeight="1" spans="1:2">
      <c r="A4040" s="53">
        <f t="shared" si="67"/>
        <v>0</v>
      </c>
      <c r="B4040" s="53">
        <f>COUNTIF($A$4:$A4040,1)</f>
        <v>3</v>
      </c>
    </row>
    <row r="4041" customHeight="1" spans="1:2">
      <c r="A4041" s="53">
        <f t="shared" si="67"/>
        <v>0</v>
      </c>
      <c r="B4041" s="53">
        <f>COUNTIF($A$4:$A4041,1)</f>
        <v>3</v>
      </c>
    </row>
    <row r="4042" customHeight="1" spans="1:2">
      <c r="A4042" s="53">
        <f t="shared" si="67"/>
        <v>0</v>
      </c>
      <c r="B4042" s="53">
        <f>COUNTIF($A$4:$A4042,1)</f>
        <v>3</v>
      </c>
    </row>
    <row r="4043" customHeight="1" spans="1:2">
      <c r="A4043" s="53">
        <f t="shared" si="67"/>
        <v>0</v>
      </c>
      <c r="B4043" s="53">
        <f>COUNTIF($A$4:$A4043,1)</f>
        <v>3</v>
      </c>
    </row>
    <row r="4044" customHeight="1" spans="1:2">
      <c r="A4044" s="53">
        <f t="shared" si="67"/>
        <v>0</v>
      </c>
      <c r="B4044" s="53">
        <f>COUNTIF($A$4:$A4044,1)</f>
        <v>3</v>
      </c>
    </row>
    <row r="4045" customHeight="1" spans="1:2">
      <c r="A4045" s="53">
        <f t="shared" si="67"/>
        <v>0</v>
      </c>
      <c r="B4045" s="53">
        <f>COUNTIF($A$4:$A4045,1)</f>
        <v>3</v>
      </c>
    </row>
    <row r="4046" customHeight="1" spans="1:2">
      <c r="A4046" s="53">
        <f t="shared" si="67"/>
        <v>0</v>
      </c>
      <c r="B4046" s="53">
        <f>COUNTIF($A$4:$A4046,1)</f>
        <v>3</v>
      </c>
    </row>
    <row r="4047" customHeight="1" spans="1:2">
      <c r="A4047" s="53">
        <f t="shared" si="67"/>
        <v>0</v>
      </c>
      <c r="B4047" s="53">
        <f>COUNTIF($A$4:$A4047,1)</f>
        <v>3</v>
      </c>
    </row>
    <row r="4048" customHeight="1" spans="1:2">
      <c r="A4048" s="53">
        <f t="shared" si="67"/>
        <v>0</v>
      </c>
      <c r="B4048" s="53">
        <f>COUNTIF($A$4:$A4048,1)</f>
        <v>3</v>
      </c>
    </row>
    <row r="4049" customHeight="1" spans="1:2">
      <c r="A4049" s="53">
        <f t="shared" si="67"/>
        <v>0</v>
      </c>
      <c r="B4049" s="53">
        <f>COUNTIF($A$4:$A4049,1)</f>
        <v>3</v>
      </c>
    </row>
    <row r="4050" customHeight="1" spans="1:2">
      <c r="A4050" s="53">
        <f t="shared" si="67"/>
        <v>0</v>
      </c>
      <c r="B4050" s="53">
        <f>COUNTIF($A$4:$A4050,1)</f>
        <v>3</v>
      </c>
    </row>
    <row r="4051" customHeight="1" spans="1:2">
      <c r="A4051" s="53">
        <f t="shared" si="67"/>
        <v>0</v>
      </c>
      <c r="B4051" s="53">
        <f>COUNTIF($A$4:$A4051,1)</f>
        <v>3</v>
      </c>
    </row>
    <row r="4052" customHeight="1" spans="1:2">
      <c r="A4052" s="53">
        <f t="shared" si="67"/>
        <v>0</v>
      </c>
      <c r="B4052" s="53">
        <f>COUNTIF($A$4:$A4052,1)</f>
        <v>3</v>
      </c>
    </row>
    <row r="4053" customHeight="1" spans="1:2">
      <c r="A4053" s="53">
        <f t="shared" si="67"/>
        <v>0</v>
      </c>
      <c r="B4053" s="53">
        <f>COUNTIF($A$4:$A4053,1)</f>
        <v>3</v>
      </c>
    </row>
    <row r="4054" customHeight="1" spans="1:2">
      <c r="A4054" s="53">
        <f t="shared" si="67"/>
        <v>0</v>
      </c>
      <c r="B4054" s="53">
        <f>COUNTIF($A$4:$A4054,1)</f>
        <v>3</v>
      </c>
    </row>
    <row r="4055" customHeight="1" spans="1:2">
      <c r="A4055" s="53">
        <f t="shared" si="67"/>
        <v>0</v>
      </c>
      <c r="B4055" s="53">
        <f>COUNTIF($A$4:$A4055,1)</f>
        <v>3</v>
      </c>
    </row>
    <row r="4056" customHeight="1" spans="1:2">
      <c r="A4056" s="53">
        <f t="shared" si="67"/>
        <v>0</v>
      </c>
      <c r="B4056" s="53">
        <f>COUNTIF($A$4:$A4056,1)</f>
        <v>3</v>
      </c>
    </row>
    <row r="4057" customHeight="1" spans="1:2">
      <c r="A4057" s="53">
        <f t="shared" si="67"/>
        <v>0</v>
      </c>
      <c r="B4057" s="53">
        <f>COUNTIF($A$4:$A4057,1)</f>
        <v>3</v>
      </c>
    </row>
    <row r="4058" customHeight="1" spans="1:2">
      <c r="A4058" s="53">
        <f t="shared" si="67"/>
        <v>0</v>
      </c>
      <c r="B4058" s="53">
        <f>COUNTIF($A$4:$A4058,1)</f>
        <v>3</v>
      </c>
    </row>
    <row r="4059" customHeight="1" spans="1:2">
      <c r="A4059" s="53">
        <f t="shared" si="67"/>
        <v>0</v>
      </c>
      <c r="B4059" s="53">
        <f>COUNTIF($A$4:$A4059,1)</f>
        <v>3</v>
      </c>
    </row>
    <row r="4060" customHeight="1" spans="1:2">
      <c r="A4060" s="53">
        <f t="shared" si="67"/>
        <v>0</v>
      </c>
      <c r="B4060" s="53">
        <f>COUNTIF($A$4:$A4060,1)</f>
        <v>3</v>
      </c>
    </row>
    <row r="4061" customHeight="1" spans="1:2">
      <c r="A4061" s="53">
        <f t="shared" si="67"/>
        <v>0</v>
      </c>
      <c r="B4061" s="53">
        <f>COUNTIF($A$4:$A4061,1)</f>
        <v>3</v>
      </c>
    </row>
    <row r="4062" customHeight="1" spans="1:2">
      <c r="A4062" s="53">
        <f t="shared" si="67"/>
        <v>0</v>
      </c>
      <c r="B4062" s="53">
        <f>COUNTIF($A$4:$A4062,1)</f>
        <v>3</v>
      </c>
    </row>
    <row r="4063" customHeight="1" spans="1:2">
      <c r="A4063" s="53">
        <f t="shared" si="67"/>
        <v>0</v>
      </c>
      <c r="B4063" s="53">
        <f>COUNTIF($A$4:$A4063,1)</f>
        <v>3</v>
      </c>
    </row>
    <row r="4064" customHeight="1" spans="1:2">
      <c r="A4064" s="53">
        <f t="shared" si="67"/>
        <v>0</v>
      </c>
      <c r="B4064" s="53">
        <f>COUNTIF($A$4:$A4064,1)</f>
        <v>3</v>
      </c>
    </row>
    <row r="4065" customHeight="1" spans="1:2">
      <c r="A4065" s="53">
        <f t="shared" si="67"/>
        <v>0</v>
      </c>
      <c r="B4065" s="53">
        <f>COUNTIF($A$4:$A4065,1)</f>
        <v>3</v>
      </c>
    </row>
    <row r="4066" customHeight="1" spans="1:2">
      <c r="A4066" s="53">
        <f t="shared" si="67"/>
        <v>0</v>
      </c>
      <c r="B4066" s="53">
        <f>COUNTIF($A$4:$A4066,1)</f>
        <v>3</v>
      </c>
    </row>
    <row r="4067" customHeight="1" spans="1:2">
      <c r="A4067" s="53">
        <f t="shared" si="67"/>
        <v>0</v>
      </c>
      <c r="B4067" s="53">
        <f>COUNTIF($A$4:$A4067,1)</f>
        <v>3</v>
      </c>
    </row>
    <row r="4068" customHeight="1" spans="1:2">
      <c r="A4068" s="53">
        <f t="shared" si="67"/>
        <v>0</v>
      </c>
      <c r="B4068" s="53">
        <f>COUNTIF($A$4:$A4068,1)</f>
        <v>3</v>
      </c>
    </row>
    <row r="4069" customHeight="1" spans="1:2">
      <c r="A4069" s="53">
        <f t="shared" si="67"/>
        <v>0</v>
      </c>
      <c r="B4069" s="53">
        <f>COUNTIF($A$4:$A4069,1)</f>
        <v>3</v>
      </c>
    </row>
    <row r="4070" customHeight="1" spans="1:2">
      <c r="A4070" s="53">
        <f t="shared" si="67"/>
        <v>0</v>
      </c>
      <c r="B4070" s="53">
        <f>COUNTIF($A$4:$A4070,1)</f>
        <v>3</v>
      </c>
    </row>
    <row r="4071" customHeight="1" spans="1:2">
      <c r="A4071" s="53">
        <f t="shared" si="67"/>
        <v>0</v>
      </c>
      <c r="B4071" s="53">
        <f>COUNTIF($A$4:$A4071,1)</f>
        <v>3</v>
      </c>
    </row>
    <row r="4072" customHeight="1" spans="1:2">
      <c r="A4072" s="53">
        <f t="shared" si="67"/>
        <v>0</v>
      </c>
      <c r="B4072" s="53">
        <f>COUNTIF($A$4:$A4072,1)</f>
        <v>3</v>
      </c>
    </row>
    <row r="4073" customHeight="1" spans="1:2">
      <c r="A4073" s="53">
        <f t="shared" si="67"/>
        <v>0</v>
      </c>
      <c r="B4073" s="53">
        <f>COUNTIF($A$4:$A4073,1)</f>
        <v>3</v>
      </c>
    </row>
    <row r="4074" customHeight="1" spans="1:2">
      <c r="A4074" s="53">
        <f t="shared" si="67"/>
        <v>0</v>
      </c>
      <c r="B4074" s="53">
        <f>COUNTIF($A$4:$A4074,1)</f>
        <v>3</v>
      </c>
    </row>
    <row r="4075" customHeight="1" spans="1:2">
      <c r="A4075" s="53">
        <f t="shared" si="67"/>
        <v>0</v>
      </c>
      <c r="B4075" s="53">
        <f>COUNTIF($A$4:$A4075,1)</f>
        <v>3</v>
      </c>
    </row>
    <row r="4076" customHeight="1" spans="1:2">
      <c r="A4076" s="53">
        <f t="shared" si="67"/>
        <v>0</v>
      </c>
      <c r="B4076" s="53">
        <f>COUNTIF($A$4:$A4076,1)</f>
        <v>3</v>
      </c>
    </row>
    <row r="4077" customHeight="1" spans="1:2">
      <c r="A4077" s="53">
        <f t="shared" si="67"/>
        <v>0</v>
      </c>
      <c r="B4077" s="53">
        <f>COUNTIF($A$4:$A4077,1)</f>
        <v>3</v>
      </c>
    </row>
    <row r="4078" customHeight="1" spans="1:2">
      <c r="A4078" s="53">
        <f t="shared" si="67"/>
        <v>0</v>
      </c>
      <c r="B4078" s="53">
        <f>COUNTIF($A$4:$A4078,1)</f>
        <v>3</v>
      </c>
    </row>
    <row r="4079" customHeight="1" spans="1:2">
      <c r="A4079" s="53">
        <f t="shared" si="67"/>
        <v>0</v>
      </c>
      <c r="B4079" s="53">
        <f>COUNTIF($A$4:$A4079,1)</f>
        <v>3</v>
      </c>
    </row>
    <row r="4080" customHeight="1" spans="1:2">
      <c r="A4080" s="53">
        <f t="shared" si="67"/>
        <v>0</v>
      </c>
      <c r="B4080" s="53">
        <f>COUNTIF($A$4:$A4080,1)</f>
        <v>3</v>
      </c>
    </row>
    <row r="4081" customHeight="1" spans="1:2">
      <c r="A4081" s="53">
        <f t="shared" si="67"/>
        <v>0</v>
      </c>
      <c r="B4081" s="53">
        <f>COUNTIF($A$4:$A4081,1)</f>
        <v>3</v>
      </c>
    </row>
    <row r="4082" customHeight="1" spans="1:2">
      <c r="A4082" s="53">
        <f t="shared" si="67"/>
        <v>0</v>
      </c>
      <c r="B4082" s="53">
        <f>COUNTIF($A$4:$A4082,1)</f>
        <v>3</v>
      </c>
    </row>
    <row r="4083" customHeight="1" spans="1:2">
      <c r="A4083" s="53">
        <f t="shared" si="67"/>
        <v>0</v>
      </c>
      <c r="B4083" s="53">
        <f>COUNTIF($A$4:$A4083,1)</f>
        <v>3</v>
      </c>
    </row>
    <row r="4084" customHeight="1" spans="1:2">
      <c r="A4084" s="53">
        <f t="shared" si="67"/>
        <v>0</v>
      </c>
      <c r="B4084" s="53">
        <f>COUNTIF($A$4:$A4084,1)</f>
        <v>3</v>
      </c>
    </row>
    <row r="4085" customHeight="1" spans="1:2">
      <c r="A4085" s="53">
        <f t="shared" si="67"/>
        <v>0</v>
      </c>
      <c r="B4085" s="53">
        <f>COUNTIF($A$4:$A4085,1)</f>
        <v>3</v>
      </c>
    </row>
    <row r="4086" customHeight="1" spans="1:2">
      <c r="A4086" s="53">
        <f t="shared" si="67"/>
        <v>0</v>
      </c>
      <c r="B4086" s="53">
        <f>COUNTIF($A$4:$A4086,1)</f>
        <v>3</v>
      </c>
    </row>
    <row r="4087" customHeight="1" spans="1:2">
      <c r="A4087" s="53">
        <f t="shared" si="67"/>
        <v>0</v>
      </c>
      <c r="B4087" s="53">
        <f>COUNTIF($A$4:$A4087,1)</f>
        <v>3</v>
      </c>
    </row>
    <row r="4088" customHeight="1" spans="1:2">
      <c r="A4088" s="53">
        <f t="shared" si="67"/>
        <v>0</v>
      </c>
      <c r="B4088" s="53">
        <f>COUNTIF($A$4:$A4088,1)</f>
        <v>3</v>
      </c>
    </row>
    <row r="4089" customHeight="1" spans="1:2">
      <c r="A4089" s="53">
        <f t="shared" si="67"/>
        <v>0</v>
      </c>
      <c r="B4089" s="53">
        <f>COUNTIF($A$4:$A4089,1)</f>
        <v>3</v>
      </c>
    </row>
    <row r="4090" customHeight="1" spans="1:2">
      <c r="A4090" s="53">
        <f t="shared" si="67"/>
        <v>0</v>
      </c>
      <c r="B4090" s="53">
        <f>COUNTIF($A$4:$A4090,1)</f>
        <v>3</v>
      </c>
    </row>
    <row r="4091" customHeight="1" spans="1:2">
      <c r="A4091" s="53">
        <f t="shared" si="67"/>
        <v>0</v>
      </c>
      <c r="B4091" s="53">
        <f>COUNTIF($A$4:$A4091,1)</f>
        <v>3</v>
      </c>
    </row>
    <row r="4092" customHeight="1" spans="1:2">
      <c r="A4092" s="53">
        <f t="shared" si="67"/>
        <v>0</v>
      </c>
      <c r="B4092" s="53">
        <f>COUNTIF($A$4:$A4092,1)</f>
        <v>3</v>
      </c>
    </row>
    <row r="4093" customHeight="1" spans="1:2">
      <c r="A4093" s="53">
        <f t="shared" si="67"/>
        <v>0</v>
      </c>
      <c r="B4093" s="53">
        <f>COUNTIF($A$4:$A4093,1)</f>
        <v>3</v>
      </c>
    </row>
    <row r="4094" customHeight="1" spans="1:2">
      <c r="A4094" s="53">
        <f t="shared" si="67"/>
        <v>0</v>
      </c>
      <c r="B4094" s="53">
        <f>COUNTIF($A$4:$A4094,1)</f>
        <v>3</v>
      </c>
    </row>
    <row r="4095" customHeight="1" spans="1:2">
      <c r="A4095" s="53">
        <f t="shared" si="67"/>
        <v>0</v>
      </c>
      <c r="B4095" s="53">
        <f>COUNTIF($A$4:$A4095,1)</f>
        <v>3</v>
      </c>
    </row>
    <row r="4096" customHeight="1" spans="1:2">
      <c r="A4096" s="53">
        <f t="shared" si="67"/>
        <v>0</v>
      </c>
      <c r="B4096" s="53">
        <f>COUNTIF($A$4:$A4096,1)</f>
        <v>3</v>
      </c>
    </row>
    <row r="4097" customHeight="1" spans="1:2">
      <c r="A4097" s="53">
        <f t="shared" si="67"/>
        <v>0</v>
      </c>
      <c r="B4097" s="53">
        <f>COUNTIF($A$4:$A4097,1)</f>
        <v>3</v>
      </c>
    </row>
    <row r="4098" customHeight="1" spans="1:2">
      <c r="A4098" s="53">
        <f t="shared" si="67"/>
        <v>0</v>
      </c>
      <c r="B4098" s="53">
        <f>COUNTIF($A$4:$A4098,1)</f>
        <v>3</v>
      </c>
    </row>
    <row r="4099" customHeight="1" spans="1:2">
      <c r="A4099" s="53">
        <f t="shared" si="67"/>
        <v>0</v>
      </c>
      <c r="B4099" s="53">
        <f>COUNTIF($A$4:$A4099,1)</f>
        <v>3</v>
      </c>
    </row>
    <row r="4100" customHeight="1" spans="1:2">
      <c r="A4100" s="53">
        <f t="shared" si="67"/>
        <v>0</v>
      </c>
      <c r="B4100" s="53">
        <f>COUNTIF($A$4:$A4100,1)</f>
        <v>3</v>
      </c>
    </row>
    <row r="4101" customHeight="1" spans="1:2">
      <c r="A4101" s="53">
        <f t="shared" ref="A4101:A4164" si="68">IF(AND(C4101=$I$2,D4101=$J$2),1,0)</f>
        <v>0</v>
      </c>
      <c r="B4101" s="53">
        <f>COUNTIF($A$4:$A4101,1)</f>
        <v>3</v>
      </c>
    </row>
    <row r="4102" customHeight="1" spans="1:2">
      <c r="A4102" s="53">
        <f t="shared" si="68"/>
        <v>0</v>
      </c>
      <c r="B4102" s="53">
        <f>COUNTIF($A$4:$A4102,1)</f>
        <v>3</v>
      </c>
    </row>
    <row r="4103" customHeight="1" spans="1:2">
      <c r="A4103" s="53">
        <f t="shared" si="68"/>
        <v>0</v>
      </c>
      <c r="B4103" s="53">
        <f>COUNTIF($A$4:$A4103,1)</f>
        <v>3</v>
      </c>
    </row>
    <row r="4104" customHeight="1" spans="1:2">
      <c r="A4104" s="53">
        <f t="shared" si="68"/>
        <v>0</v>
      </c>
      <c r="B4104" s="53">
        <f>COUNTIF($A$4:$A4104,1)</f>
        <v>3</v>
      </c>
    </row>
    <row r="4105" customHeight="1" spans="1:2">
      <c r="A4105" s="53">
        <f t="shared" si="68"/>
        <v>0</v>
      </c>
      <c r="B4105" s="53">
        <f>COUNTIF($A$4:$A4105,1)</f>
        <v>3</v>
      </c>
    </row>
    <row r="4106" customHeight="1" spans="1:2">
      <c r="A4106" s="53">
        <f t="shared" si="68"/>
        <v>0</v>
      </c>
      <c r="B4106" s="53">
        <f>COUNTIF($A$4:$A4106,1)</f>
        <v>3</v>
      </c>
    </row>
    <row r="4107" customHeight="1" spans="1:2">
      <c r="A4107" s="53">
        <f t="shared" si="68"/>
        <v>0</v>
      </c>
      <c r="B4107" s="53">
        <f>COUNTIF($A$4:$A4107,1)</f>
        <v>3</v>
      </c>
    </row>
    <row r="4108" customHeight="1" spans="1:2">
      <c r="A4108" s="53">
        <f t="shared" si="68"/>
        <v>0</v>
      </c>
      <c r="B4108" s="53">
        <f>COUNTIF($A$4:$A4108,1)</f>
        <v>3</v>
      </c>
    </row>
    <row r="4109" customHeight="1" spans="1:2">
      <c r="A4109" s="53">
        <f t="shared" si="68"/>
        <v>0</v>
      </c>
      <c r="B4109" s="53">
        <f>COUNTIF($A$4:$A4109,1)</f>
        <v>3</v>
      </c>
    </row>
    <row r="4110" customHeight="1" spans="1:2">
      <c r="A4110" s="53">
        <f t="shared" si="68"/>
        <v>0</v>
      </c>
      <c r="B4110" s="53">
        <f>COUNTIF($A$4:$A4110,1)</f>
        <v>3</v>
      </c>
    </row>
    <row r="4111" customHeight="1" spans="1:2">
      <c r="A4111" s="53">
        <f t="shared" si="68"/>
        <v>0</v>
      </c>
      <c r="B4111" s="53">
        <f>COUNTIF($A$4:$A4111,1)</f>
        <v>3</v>
      </c>
    </row>
    <row r="4112" customHeight="1" spans="1:2">
      <c r="A4112" s="53">
        <f t="shared" si="68"/>
        <v>0</v>
      </c>
      <c r="B4112" s="53">
        <f>COUNTIF($A$4:$A4112,1)</f>
        <v>3</v>
      </c>
    </row>
    <row r="4113" customHeight="1" spans="1:2">
      <c r="A4113" s="53">
        <f t="shared" si="68"/>
        <v>0</v>
      </c>
      <c r="B4113" s="53">
        <f>COUNTIF($A$4:$A4113,1)</f>
        <v>3</v>
      </c>
    </row>
    <row r="4114" customHeight="1" spans="1:2">
      <c r="A4114" s="53">
        <f t="shared" si="68"/>
        <v>0</v>
      </c>
      <c r="B4114" s="53">
        <f>COUNTIF($A$4:$A4114,1)</f>
        <v>3</v>
      </c>
    </row>
    <row r="4115" customHeight="1" spans="1:2">
      <c r="A4115" s="53">
        <f t="shared" si="68"/>
        <v>0</v>
      </c>
      <c r="B4115" s="53">
        <f>COUNTIF($A$4:$A4115,1)</f>
        <v>3</v>
      </c>
    </row>
    <row r="4116" customHeight="1" spans="1:2">
      <c r="A4116" s="53">
        <f t="shared" si="68"/>
        <v>0</v>
      </c>
      <c r="B4116" s="53">
        <f>COUNTIF($A$4:$A4116,1)</f>
        <v>3</v>
      </c>
    </row>
    <row r="4117" customHeight="1" spans="1:2">
      <c r="A4117" s="53">
        <f t="shared" si="68"/>
        <v>0</v>
      </c>
      <c r="B4117" s="53">
        <f>COUNTIF($A$4:$A4117,1)</f>
        <v>3</v>
      </c>
    </row>
    <row r="4118" customHeight="1" spans="1:2">
      <c r="A4118" s="53">
        <f t="shared" si="68"/>
        <v>0</v>
      </c>
      <c r="B4118" s="53">
        <f>COUNTIF($A$4:$A4118,1)</f>
        <v>3</v>
      </c>
    </row>
    <row r="4119" customHeight="1" spans="1:2">
      <c r="A4119" s="53">
        <f t="shared" si="68"/>
        <v>0</v>
      </c>
      <c r="B4119" s="53">
        <f>COUNTIF($A$4:$A4119,1)</f>
        <v>3</v>
      </c>
    </row>
    <row r="4120" customHeight="1" spans="1:2">
      <c r="A4120" s="53">
        <f t="shared" si="68"/>
        <v>0</v>
      </c>
      <c r="B4120" s="53">
        <f>COUNTIF($A$4:$A4120,1)</f>
        <v>3</v>
      </c>
    </row>
    <row r="4121" customHeight="1" spans="1:2">
      <c r="A4121" s="53">
        <f t="shared" si="68"/>
        <v>0</v>
      </c>
      <c r="B4121" s="53">
        <f>COUNTIF($A$4:$A4121,1)</f>
        <v>3</v>
      </c>
    </row>
    <row r="4122" customHeight="1" spans="1:2">
      <c r="A4122" s="53">
        <f t="shared" si="68"/>
        <v>0</v>
      </c>
      <c r="B4122" s="53">
        <f>COUNTIF($A$4:$A4122,1)</f>
        <v>3</v>
      </c>
    </row>
    <row r="4123" customHeight="1" spans="1:2">
      <c r="A4123" s="53">
        <f t="shared" si="68"/>
        <v>0</v>
      </c>
      <c r="B4123" s="53">
        <f>COUNTIF($A$4:$A4123,1)</f>
        <v>3</v>
      </c>
    </row>
    <row r="4124" customHeight="1" spans="1:2">
      <c r="A4124" s="53">
        <f t="shared" si="68"/>
        <v>0</v>
      </c>
      <c r="B4124" s="53">
        <f>COUNTIF($A$4:$A4124,1)</f>
        <v>3</v>
      </c>
    </row>
    <row r="4125" customHeight="1" spans="1:2">
      <c r="A4125" s="53">
        <f t="shared" si="68"/>
        <v>0</v>
      </c>
      <c r="B4125" s="53">
        <f>COUNTIF($A$4:$A4125,1)</f>
        <v>3</v>
      </c>
    </row>
    <row r="4126" customHeight="1" spans="1:2">
      <c r="A4126" s="53">
        <f t="shared" si="68"/>
        <v>0</v>
      </c>
      <c r="B4126" s="53">
        <f>COUNTIF($A$4:$A4126,1)</f>
        <v>3</v>
      </c>
    </row>
    <row r="4127" customHeight="1" spans="1:2">
      <c r="A4127" s="53">
        <f t="shared" si="68"/>
        <v>0</v>
      </c>
      <c r="B4127" s="53">
        <f>COUNTIF($A$4:$A4127,1)</f>
        <v>3</v>
      </c>
    </row>
    <row r="4128" customHeight="1" spans="1:2">
      <c r="A4128" s="53">
        <f t="shared" si="68"/>
        <v>0</v>
      </c>
      <c r="B4128" s="53">
        <f>COUNTIF($A$4:$A4128,1)</f>
        <v>3</v>
      </c>
    </row>
    <row r="4129" customHeight="1" spans="1:2">
      <c r="A4129" s="53">
        <f t="shared" si="68"/>
        <v>0</v>
      </c>
      <c r="B4129" s="53">
        <f>COUNTIF($A$4:$A4129,1)</f>
        <v>3</v>
      </c>
    </row>
    <row r="4130" customHeight="1" spans="1:2">
      <c r="A4130" s="53">
        <f t="shared" si="68"/>
        <v>0</v>
      </c>
      <c r="B4130" s="53">
        <f>COUNTIF($A$4:$A4130,1)</f>
        <v>3</v>
      </c>
    </row>
    <row r="4131" customHeight="1" spans="1:2">
      <c r="A4131" s="53">
        <f t="shared" si="68"/>
        <v>0</v>
      </c>
      <c r="B4131" s="53">
        <f>COUNTIF($A$4:$A4131,1)</f>
        <v>3</v>
      </c>
    </row>
    <row r="4132" customHeight="1" spans="1:2">
      <c r="A4132" s="53">
        <f t="shared" si="68"/>
        <v>0</v>
      </c>
      <c r="B4132" s="53">
        <f>COUNTIF($A$4:$A4132,1)</f>
        <v>3</v>
      </c>
    </row>
    <row r="4133" customHeight="1" spans="1:2">
      <c r="A4133" s="53">
        <f t="shared" si="68"/>
        <v>0</v>
      </c>
      <c r="B4133" s="53">
        <f>COUNTIF($A$4:$A4133,1)</f>
        <v>3</v>
      </c>
    </row>
    <row r="4134" customHeight="1" spans="1:2">
      <c r="A4134" s="53">
        <f t="shared" si="68"/>
        <v>0</v>
      </c>
      <c r="B4134" s="53">
        <f>COUNTIF($A$4:$A4134,1)</f>
        <v>3</v>
      </c>
    </row>
    <row r="4135" customHeight="1" spans="1:2">
      <c r="A4135" s="53">
        <f t="shared" si="68"/>
        <v>0</v>
      </c>
      <c r="B4135" s="53">
        <f>COUNTIF($A$4:$A4135,1)</f>
        <v>3</v>
      </c>
    </row>
    <row r="4136" customHeight="1" spans="1:2">
      <c r="A4136" s="53">
        <f t="shared" si="68"/>
        <v>0</v>
      </c>
      <c r="B4136" s="53">
        <f>COUNTIF($A$4:$A4136,1)</f>
        <v>3</v>
      </c>
    </row>
    <row r="4137" customHeight="1" spans="1:2">
      <c r="A4137" s="53">
        <f t="shared" si="68"/>
        <v>0</v>
      </c>
      <c r="B4137" s="53">
        <f>COUNTIF($A$4:$A4137,1)</f>
        <v>3</v>
      </c>
    </row>
    <row r="4138" customHeight="1" spans="1:2">
      <c r="A4138" s="53">
        <f t="shared" si="68"/>
        <v>0</v>
      </c>
      <c r="B4138" s="53">
        <f>COUNTIF($A$4:$A4138,1)</f>
        <v>3</v>
      </c>
    </row>
    <row r="4139" customHeight="1" spans="1:2">
      <c r="A4139" s="53">
        <f t="shared" si="68"/>
        <v>0</v>
      </c>
      <c r="B4139" s="53">
        <f>COUNTIF($A$4:$A4139,1)</f>
        <v>3</v>
      </c>
    </row>
    <row r="4140" customHeight="1" spans="1:2">
      <c r="A4140" s="53">
        <f t="shared" si="68"/>
        <v>0</v>
      </c>
      <c r="B4140" s="53">
        <f>COUNTIF($A$4:$A4140,1)</f>
        <v>3</v>
      </c>
    </row>
    <row r="4141" customHeight="1" spans="1:2">
      <c r="A4141" s="53">
        <f t="shared" si="68"/>
        <v>0</v>
      </c>
      <c r="B4141" s="53">
        <f>COUNTIF($A$4:$A4141,1)</f>
        <v>3</v>
      </c>
    </row>
    <row r="4142" customHeight="1" spans="1:2">
      <c r="A4142" s="53">
        <f t="shared" si="68"/>
        <v>0</v>
      </c>
      <c r="B4142" s="53">
        <f>COUNTIF($A$4:$A4142,1)</f>
        <v>3</v>
      </c>
    </row>
    <row r="4143" customHeight="1" spans="1:2">
      <c r="A4143" s="53">
        <f t="shared" si="68"/>
        <v>0</v>
      </c>
      <c r="B4143" s="53">
        <f>COUNTIF($A$4:$A4143,1)</f>
        <v>3</v>
      </c>
    </row>
    <row r="4144" customHeight="1" spans="1:2">
      <c r="A4144" s="53">
        <f t="shared" si="68"/>
        <v>0</v>
      </c>
      <c r="B4144" s="53">
        <f>COUNTIF($A$4:$A4144,1)</f>
        <v>3</v>
      </c>
    </row>
    <row r="4145" customHeight="1" spans="1:2">
      <c r="A4145" s="53">
        <f t="shared" si="68"/>
        <v>0</v>
      </c>
      <c r="B4145" s="53">
        <f>COUNTIF($A$4:$A4145,1)</f>
        <v>3</v>
      </c>
    </row>
    <row r="4146" customHeight="1" spans="1:2">
      <c r="A4146" s="53">
        <f t="shared" si="68"/>
        <v>0</v>
      </c>
      <c r="B4146" s="53">
        <f>COUNTIF($A$4:$A4146,1)</f>
        <v>3</v>
      </c>
    </row>
    <row r="4147" customHeight="1" spans="1:2">
      <c r="A4147" s="53">
        <f t="shared" si="68"/>
        <v>0</v>
      </c>
      <c r="B4147" s="53">
        <f>COUNTIF($A$4:$A4147,1)</f>
        <v>3</v>
      </c>
    </row>
    <row r="4148" customHeight="1" spans="1:2">
      <c r="A4148" s="53">
        <f t="shared" si="68"/>
        <v>0</v>
      </c>
      <c r="B4148" s="53">
        <f>COUNTIF($A$4:$A4148,1)</f>
        <v>3</v>
      </c>
    </row>
    <row r="4149" customHeight="1" spans="1:2">
      <c r="A4149" s="53">
        <f t="shared" si="68"/>
        <v>0</v>
      </c>
      <c r="B4149" s="53">
        <f>COUNTIF($A$4:$A4149,1)</f>
        <v>3</v>
      </c>
    </row>
    <row r="4150" customHeight="1" spans="1:2">
      <c r="A4150" s="53">
        <f t="shared" si="68"/>
        <v>0</v>
      </c>
      <c r="B4150" s="53">
        <f>COUNTIF($A$4:$A4150,1)</f>
        <v>3</v>
      </c>
    </row>
    <row r="4151" customHeight="1" spans="1:2">
      <c r="A4151" s="53">
        <f t="shared" si="68"/>
        <v>0</v>
      </c>
      <c r="B4151" s="53">
        <f>COUNTIF($A$4:$A4151,1)</f>
        <v>3</v>
      </c>
    </row>
    <row r="4152" customHeight="1" spans="1:2">
      <c r="A4152" s="53">
        <f t="shared" si="68"/>
        <v>0</v>
      </c>
      <c r="B4152" s="53">
        <f>COUNTIF($A$4:$A4152,1)</f>
        <v>3</v>
      </c>
    </row>
    <row r="4153" customHeight="1" spans="1:2">
      <c r="A4153" s="53">
        <f t="shared" si="68"/>
        <v>0</v>
      </c>
      <c r="B4153" s="53">
        <f>COUNTIF($A$4:$A4153,1)</f>
        <v>3</v>
      </c>
    </row>
    <row r="4154" customHeight="1" spans="1:2">
      <c r="A4154" s="53">
        <f t="shared" si="68"/>
        <v>0</v>
      </c>
      <c r="B4154" s="53">
        <f>COUNTIF($A$4:$A4154,1)</f>
        <v>3</v>
      </c>
    </row>
    <row r="4155" customHeight="1" spans="1:2">
      <c r="A4155" s="53">
        <f t="shared" si="68"/>
        <v>0</v>
      </c>
      <c r="B4155" s="53">
        <f>COUNTIF($A$4:$A4155,1)</f>
        <v>3</v>
      </c>
    </row>
    <row r="4156" customHeight="1" spans="1:2">
      <c r="A4156" s="53">
        <f t="shared" si="68"/>
        <v>0</v>
      </c>
      <c r="B4156" s="53">
        <f>COUNTIF($A$4:$A4156,1)</f>
        <v>3</v>
      </c>
    </row>
    <row r="4157" customHeight="1" spans="1:2">
      <c r="A4157" s="53">
        <f t="shared" si="68"/>
        <v>0</v>
      </c>
      <c r="B4157" s="53">
        <f>COUNTIF($A$4:$A4157,1)</f>
        <v>3</v>
      </c>
    </row>
    <row r="4158" customHeight="1" spans="1:2">
      <c r="A4158" s="53">
        <f t="shared" si="68"/>
        <v>0</v>
      </c>
      <c r="B4158" s="53">
        <f>COUNTIF($A$4:$A4158,1)</f>
        <v>3</v>
      </c>
    </row>
    <row r="4159" customHeight="1" spans="1:2">
      <c r="A4159" s="53">
        <f t="shared" si="68"/>
        <v>0</v>
      </c>
      <c r="B4159" s="53">
        <f>COUNTIF($A$4:$A4159,1)</f>
        <v>3</v>
      </c>
    </row>
    <row r="4160" customHeight="1" spans="1:2">
      <c r="A4160" s="53">
        <f t="shared" si="68"/>
        <v>0</v>
      </c>
      <c r="B4160" s="53">
        <f>COUNTIF($A$4:$A4160,1)</f>
        <v>3</v>
      </c>
    </row>
    <row r="4161" customHeight="1" spans="1:2">
      <c r="A4161" s="53">
        <f t="shared" si="68"/>
        <v>0</v>
      </c>
      <c r="B4161" s="53">
        <f>COUNTIF($A$4:$A4161,1)</f>
        <v>3</v>
      </c>
    </row>
    <row r="4162" customHeight="1" spans="1:2">
      <c r="A4162" s="53">
        <f t="shared" si="68"/>
        <v>0</v>
      </c>
      <c r="B4162" s="53">
        <f>COUNTIF($A$4:$A4162,1)</f>
        <v>3</v>
      </c>
    </row>
    <row r="4163" customHeight="1" spans="1:2">
      <c r="A4163" s="53">
        <f t="shared" si="68"/>
        <v>0</v>
      </c>
      <c r="B4163" s="53">
        <f>COUNTIF($A$4:$A4163,1)</f>
        <v>3</v>
      </c>
    </row>
    <row r="4164" customHeight="1" spans="1:2">
      <c r="A4164" s="53">
        <f t="shared" si="68"/>
        <v>0</v>
      </c>
      <c r="B4164" s="53">
        <f>COUNTIF($A$4:$A4164,1)</f>
        <v>3</v>
      </c>
    </row>
    <row r="4165" customHeight="1" spans="1:2">
      <c r="A4165" s="53">
        <f t="shared" ref="A4165:A4228" si="69">IF(AND(C4165=$I$2,D4165=$J$2),1,0)</f>
        <v>0</v>
      </c>
      <c r="B4165" s="53">
        <f>COUNTIF($A$4:$A4165,1)</f>
        <v>3</v>
      </c>
    </row>
    <row r="4166" customHeight="1" spans="1:2">
      <c r="A4166" s="53">
        <f t="shared" si="69"/>
        <v>0</v>
      </c>
      <c r="B4166" s="53">
        <f>COUNTIF($A$4:$A4166,1)</f>
        <v>3</v>
      </c>
    </row>
    <row r="4167" customHeight="1" spans="1:2">
      <c r="A4167" s="53">
        <f t="shared" si="69"/>
        <v>0</v>
      </c>
      <c r="B4167" s="53">
        <f>COUNTIF($A$4:$A4167,1)</f>
        <v>3</v>
      </c>
    </row>
    <row r="4168" customHeight="1" spans="1:2">
      <c r="A4168" s="53">
        <f t="shared" si="69"/>
        <v>0</v>
      </c>
      <c r="B4168" s="53">
        <f>COUNTIF($A$4:$A4168,1)</f>
        <v>3</v>
      </c>
    </row>
    <row r="4169" customHeight="1" spans="1:2">
      <c r="A4169" s="53">
        <f t="shared" si="69"/>
        <v>0</v>
      </c>
      <c r="B4169" s="53">
        <f>COUNTIF($A$4:$A4169,1)</f>
        <v>3</v>
      </c>
    </row>
    <row r="4170" customHeight="1" spans="1:2">
      <c r="A4170" s="53">
        <f t="shared" si="69"/>
        <v>0</v>
      </c>
      <c r="B4170" s="53">
        <f>COUNTIF($A$4:$A4170,1)</f>
        <v>3</v>
      </c>
    </row>
    <row r="4171" customHeight="1" spans="1:2">
      <c r="A4171" s="53">
        <f t="shared" si="69"/>
        <v>0</v>
      </c>
      <c r="B4171" s="53">
        <f>COUNTIF($A$4:$A4171,1)</f>
        <v>3</v>
      </c>
    </row>
    <row r="4172" customHeight="1" spans="1:2">
      <c r="A4172" s="53">
        <f t="shared" si="69"/>
        <v>0</v>
      </c>
      <c r="B4172" s="53">
        <f>COUNTIF($A$4:$A4172,1)</f>
        <v>3</v>
      </c>
    </row>
    <row r="4173" customHeight="1" spans="1:2">
      <c r="A4173" s="53">
        <f t="shared" si="69"/>
        <v>0</v>
      </c>
      <c r="B4173" s="53">
        <f>COUNTIF($A$4:$A4173,1)</f>
        <v>3</v>
      </c>
    </row>
    <row r="4174" customHeight="1" spans="1:2">
      <c r="A4174" s="53">
        <f t="shared" si="69"/>
        <v>0</v>
      </c>
      <c r="B4174" s="53">
        <f>COUNTIF($A$4:$A4174,1)</f>
        <v>3</v>
      </c>
    </row>
    <row r="4175" customHeight="1" spans="1:2">
      <c r="A4175" s="53">
        <f t="shared" si="69"/>
        <v>0</v>
      </c>
      <c r="B4175" s="53">
        <f>COUNTIF($A$4:$A4175,1)</f>
        <v>3</v>
      </c>
    </row>
    <row r="4176" customHeight="1" spans="1:2">
      <c r="A4176" s="53">
        <f t="shared" si="69"/>
        <v>0</v>
      </c>
      <c r="B4176" s="53">
        <f>COUNTIF($A$4:$A4176,1)</f>
        <v>3</v>
      </c>
    </row>
    <row r="4177" customHeight="1" spans="1:2">
      <c r="A4177" s="53">
        <f t="shared" si="69"/>
        <v>0</v>
      </c>
      <c r="B4177" s="53">
        <f>COUNTIF($A$4:$A4177,1)</f>
        <v>3</v>
      </c>
    </row>
    <row r="4178" customHeight="1" spans="1:2">
      <c r="A4178" s="53">
        <f t="shared" si="69"/>
        <v>0</v>
      </c>
      <c r="B4178" s="53">
        <f>COUNTIF($A$4:$A4178,1)</f>
        <v>3</v>
      </c>
    </row>
    <row r="4179" customHeight="1" spans="1:2">
      <c r="A4179" s="53">
        <f t="shared" si="69"/>
        <v>0</v>
      </c>
      <c r="B4179" s="53">
        <f>COUNTIF($A$4:$A4179,1)</f>
        <v>3</v>
      </c>
    </row>
    <row r="4180" customHeight="1" spans="1:2">
      <c r="A4180" s="53">
        <f t="shared" si="69"/>
        <v>0</v>
      </c>
      <c r="B4180" s="53">
        <f>COUNTIF($A$4:$A4180,1)</f>
        <v>3</v>
      </c>
    </row>
    <row r="4181" customHeight="1" spans="1:2">
      <c r="A4181" s="53">
        <f t="shared" si="69"/>
        <v>0</v>
      </c>
      <c r="B4181" s="53">
        <f>COUNTIF($A$4:$A4181,1)</f>
        <v>3</v>
      </c>
    </row>
    <row r="4182" customHeight="1" spans="1:2">
      <c r="A4182" s="53">
        <f t="shared" si="69"/>
        <v>0</v>
      </c>
      <c r="B4182" s="53">
        <f>COUNTIF($A$4:$A4182,1)</f>
        <v>3</v>
      </c>
    </row>
    <row r="4183" customHeight="1" spans="1:2">
      <c r="A4183" s="53">
        <f t="shared" si="69"/>
        <v>0</v>
      </c>
      <c r="B4183" s="53">
        <f>COUNTIF($A$4:$A4183,1)</f>
        <v>3</v>
      </c>
    </row>
    <row r="4184" customHeight="1" spans="1:2">
      <c r="A4184" s="53">
        <f t="shared" si="69"/>
        <v>0</v>
      </c>
      <c r="B4184" s="53">
        <f>COUNTIF($A$4:$A4184,1)</f>
        <v>3</v>
      </c>
    </row>
    <row r="4185" customHeight="1" spans="1:2">
      <c r="A4185" s="53">
        <f t="shared" si="69"/>
        <v>0</v>
      </c>
      <c r="B4185" s="53">
        <f>COUNTIF($A$4:$A4185,1)</f>
        <v>3</v>
      </c>
    </row>
    <row r="4186" customHeight="1" spans="1:2">
      <c r="A4186" s="53">
        <f t="shared" si="69"/>
        <v>0</v>
      </c>
      <c r="B4186" s="53">
        <f>COUNTIF($A$4:$A4186,1)</f>
        <v>3</v>
      </c>
    </row>
    <row r="4187" customHeight="1" spans="1:2">
      <c r="A4187" s="53">
        <f t="shared" si="69"/>
        <v>0</v>
      </c>
      <c r="B4187" s="53">
        <f>COUNTIF($A$4:$A4187,1)</f>
        <v>3</v>
      </c>
    </row>
    <row r="4188" customHeight="1" spans="1:2">
      <c r="A4188" s="53">
        <f t="shared" si="69"/>
        <v>0</v>
      </c>
      <c r="B4188" s="53">
        <f>COUNTIF($A$4:$A4188,1)</f>
        <v>3</v>
      </c>
    </row>
    <row r="4189" customHeight="1" spans="1:2">
      <c r="A4189" s="53">
        <f t="shared" si="69"/>
        <v>0</v>
      </c>
      <c r="B4189" s="53">
        <f>COUNTIF($A$4:$A4189,1)</f>
        <v>3</v>
      </c>
    </row>
    <row r="4190" customHeight="1" spans="1:2">
      <c r="A4190" s="53">
        <f t="shared" si="69"/>
        <v>0</v>
      </c>
      <c r="B4190" s="53">
        <f>COUNTIF($A$4:$A4190,1)</f>
        <v>3</v>
      </c>
    </row>
    <row r="4191" customHeight="1" spans="1:2">
      <c r="A4191" s="53">
        <f t="shared" si="69"/>
        <v>0</v>
      </c>
      <c r="B4191" s="53">
        <f>COUNTIF($A$4:$A4191,1)</f>
        <v>3</v>
      </c>
    </row>
    <row r="4192" customHeight="1" spans="1:2">
      <c r="A4192" s="53">
        <f t="shared" si="69"/>
        <v>0</v>
      </c>
      <c r="B4192" s="53">
        <f>COUNTIF($A$4:$A4192,1)</f>
        <v>3</v>
      </c>
    </row>
    <row r="4193" customHeight="1" spans="1:2">
      <c r="A4193" s="53">
        <f t="shared" si="69"/>
        <v>0</v>
      </c>
      <c r="B4193" s="53">
        <f>COUNTIF($A$4:$A4193,1)</f>
        <v>3</v>
      </c>
    </row>
    <row r="4194" customHeight="1" spans="1:2">
      <c r="A4194" s="53">
        <f t="shared" si="69"/>
        <v>0</v>
      </c>
      <c r="B4194" s="53">
        <f>COUNTIF($A$4:$A4194,1)</f>
        <v>3</v>
      </c>
    </row>
    <row r="4195" customHeight="1" spans="1:2">
      <c r="A4195" s="53">
        <f t="shared" si="69"/>
        <v>0</v>
      </c>
      <c r="B4195" s="53">
        <f>COUNTIF($A$4:$A4195,1)</f>
        <v>3</v>
      </c>
    </row>
    <row r="4196" customHeight="1" spans="1:2">
      <c r="A4196" s="53">
        <f t="shared" si="69"/>
        <v>0</v>
      </c>
      <c r="B4196" s="53">
        <f>COUNTIF($A$4:$A4196,1)</f>
        <v>3</v>
      </c>
    </row>
    <row r="4197" customHeight="1" spans="1:2">
      <c r="A4197" s="53">
        <f t="shared" si="69"/>
        <v>0</v>
      </c>
      <c r="B4197" s="53">
        <f>COUNTIF($A$4:$A4197,1)</f>
        <v>3</v>
      </c>
    </row>
    <row r="4198" customHeight="1" spans="1:2">
      <c r="A4198" s="53">
        <f t="shared" si="69"/>
        <v>0</v>
      </c>
      <c r="B4198" s="53">
        <f>COUNTIF($A$4:$A4198,1)</f>
        <v>3</v>
      </c>
    </row>
    <row r="4199" customHeight="1" spans="1:2">
      <c r="A4199" s="53">
        <f t="shared" si="69"/>
        <v>0</v>
      </c>
      <c r="B4199" s="53">
        <f>COUNTIF($A$4:$A4199,1)</f>
        <v>3</v>
      </c>
    </row>
    <row r="4200" customHeight="1" spans="1:2">
      <c r="A4200" s="53">
        <f t="shared" si="69"/>
        <v>0</v>
      </c>
      <c r="B4200" s="53">
        <f>COUNTIF($A$4:$A4200,1)</f>
        <v>3</v>
      </c>
    </row>
    <row r="4201" customHeight="1" spans="1:2">
      <c r="A4201" s="53">
        <f t="shared" si="69"/>
        <v>0</v>
      </c>
      <c r="B4201" s="53">
        <f>COUNTIF($A$4:$A4201,1)</f>
        <v>3</v>
      </c>
    </row>
    <row r="4202" customHeight="1" spans="1:2">
      <c r="A4202" s="53">
        <f t="shared" si="69"/>
        <v>0</v>
      </c>
      <c r="B4202" s="53">
        <f>COUNTIF($A$4:$A4202,1)</f>
        <v>3</v>
      </c>
    </row>
    <row r="4203" customHeight="1" spans="1:2">
      <c r="A4203" s="53">
        <f t="shared" si="69"/>
        <v>0</v>
      </c>
      <c r="B4203" s="53">
        <f>COUNTIF($A$4:$A4203,1)</f>
        <v>3</v>
      </c>
    </row>
    <row r="4204" customHeight="1" spans="1:2">
      <c r="A4204" s="53">
        <f t="shared" si="69"/>
        <v>0</v>
      </c>
      <c r="B4204" s="53">
        <f>COUNTIF($A$4:$A4204,1)</f>
        <v>3</v>
      </c>
    </row>
    <row r="4205" customHeight="1" spans="1:2">
      <c r="A4205" s="53">
        <f t="shared" si="69"/>
        <v>0</v>
      </c>
      <c r="B4205" s="53">
        <f>COUNTIF($A$4:$A4205,1)</f>
        <v>3</v>
      </c>
    </row>
    <row r="4206" customHeight="1" spans="1:2">
      <c r="A4206" s="53">
        <f t="shared" si="69"/>
        <v>0</v>
      </c>
      <c r="B4206" s="53">
        <f>COUNTIF($A$4:$A4206,1)</f>
        <v>3</v>
      </c>
    </row>
    <row r="4207" customHeight="1" spans="1:2">
      <c r="A4207" s="53">
        <f t="shared" si="69"/>
        <v>0</v>
      </c>
      <c r="B4207" s="53">
        <f>COUNTIF($A$4:$A4207,1)</f>
        <v>3</v>
      </c>
    </row>
    <row r="4208" customHeight="1" spans="1:2">
      <c r="A4208" s="53">
        <f t="shared" si="69"/>
        <v>0</v>
      </c>
      <c r="B4208" s="53">
        <f>COUNTIF($A$4:$A4208,1)</f>
        <v>3</v>
      </c>
    </row>
    <row r="4209" customHeight="1" spans="1:2">
      <c r="A4209" s="53">
        <f t="shared" si="69"/>
        <v>0</v>
      </c>
      <c r="B4209" s="53">
        <f>COUNTIF($A$4:$A4209,1)</f>
        <v>3</v>
      </c>
    </row>
    <row r="4210" customHeight="1" spans="1:2">
      <c r="A4210" s="53">
        <f t="shared" si="69"/>
        <v>0</v>
      </c>
      <c r="B4210" s="53">
        <f>COUNTIF($A$4:$A4210,1)</f>
        <v>3</v>
      </c>
    </row>
    <row r="4211" customHeight="1" spans="1:2">
      <c r="A4211" s="53">
        <f t="shared" si="69"/>
        <v>0</v>
      </c>
      <c r="B4211" s="53">
        <f>COUNTIF($A$4:$A4211,1)</f>
        <v>3</v>
      </c>
    </row>
    <row r="4212" customHeight="1" spans="1:2">
      <c r="A4212" s="53">
        <f t="shared" si="69"/>
        <v>0</v>
      </c>
      <c r="B4212" s="53">
        <f>COUNTIF($A$4:$A4212,1)</f>
        <v>3</v>
      </c>
    </row>
    <row r="4213" customHeight="1" spans="1:2">
      <c r="A4213" s="53">
        <f t="shared" si="69"/>
        <v>0</v>
      </c>
      <c r="B4213" s="53">
        <f>COUNTIF($A$4:$A4213,1)</f>
        <v>3</v>
      </c>
    </row>
    <row r="4214" customHeight="1" spans="1:2">
      <c r="A4214" s="53">
        <f t="shared" si="69"/>
        <v>0</v>
      </c>
      <c r="B4214" s="53">
        <f>COUNTIF($A$4:$A4214,1)</f>
        <v>3</v>
      </c>
    </row>
    <row r="4215" customHeight="1" spans="1:2">
      <c r="A4215" s="53">
        <f t="shared" si="69"/>
        <v>0</v>
      </c>
      <c r="B4215" s="53">
        <f>COUNTIF($A$4:$A4215,1)</f>
        <v>3</v>
      </c>
    </row>
    <row r="4216" customHeight="1" spans="1:2">
      <c r="A4216" s="53">
        <f t="shared" si="69"/>
        <v>0</v>
      </c>
      <c r="B4216" s="53">
        <f>COUNTIF($A$4:$A4216,1)</f>
        <v>3</v>
      </c>
    </row>
    <row r="4217" customHeight="1" spans="1:2">
      <c r="A4217" s="53">
        <f t="shared" si="69"/>
        <v>0</v>
      </c>
      <c r="B4217" s="53">
        <f>COUNTIF($A$4:$A4217,1)</f>
        <v>3</v>
      </c>
    </row>
    <row r="4218" customHeight="1" spans="1:2">
      <c r="A4218" s="53">
        <f t="shared" si="69"/>
        <v>0</v>
      </c>
      <c r="B4218" s="53">
        <f>COUNTIF($A$4:$A4218,1)</f>
        <v>3</v>
      </c>
    </row>
    <row r="4219" customHeight="1" spans="1:2">
      <c r="A4219" s="53">
        <f t="shared" si="69"/>
        <v>0</v>
      </c>
      <c r="B4219" s="53">
        <f>COUNTIF($A$4:$A4219,1)</f>
        <v>3</v>
      </c>
    </row>
    <row r="4220" customHeight="1" spans="1:2">
      <c r="A4220" s="53">
        <f t="shared" si="69"/>
        <v>0</v>
      </c>
      <c r="B4220" s="53">
        <f>COUNTIF($A$4:$A4220,1)</f>
        <v>3</v>
      </c>
    </row>
    <row r="4221" customHeight="1" spans="1:2">
      <c r="A4221" s="53">
        <f t="shared" si="69"/>
        <v>0</v>
      </c>
      <c r="B4221" s="53">
        <f>COUNTIF($A$4:$A4221,1)</f>
        <v>3</v>
      </c>
    </row>
    <row r="4222" customHeight="1" spans="1:2">
      <c r="A4222" s="53">
        <f t="shared" si="69"/>
        <v>0</v>
      </c>
      <c r="B4222" s="53">
        <f>COUNTIF($A$4:$A4222,1)</f>
        <v>3</v>
      </c>
    </row>
    <row r="4223" customHeight="1" spans="1:2">
      <c r="A4223" s="53">
        <f t="shared" si="69"/>
        <v>0</v>
      </c>
      <c r="B4223" s="53">
        <f>COUNTIF($A$4:$A4223,1)</f>
        <v>3</v>
      </c>
    </row>
    <row r="4224" customHeight="1" spans="1:2">
      <c r="A4224" s="53">
        <f t="shared" si="69"/>
        <v>0</v>
      </c>
      <c r="B4224" s="53">
        <f>COUNTIF($A$4:$A4224,1)</f>
        <v>3</v>
      </c>
    </row>
    <row r="4225" customHeight="1" spans="1:2">
      <c r="A4225" s="53">
        <f t="shared" si="69"/>
        <v>0</v>
      </c>
      <c r="B4225" s="53">
        <f>COUNTIF($A$4:$A4225,1)</f>
        <v>3</v>
      </c>
    </row>
    <row r="4226" customHeight="1" spans="1:2">
      <c r="A4226" s="53">
        <f t="shared" si="69"/>
        <v>0</v>
      </c>
      <c r="B4226" s="53">
        <f>COUNTIF($A$4:$A4226,1)</f>
        <v>3</v>
      </c>
    </row>
    <row r="4227" customHeight="1" spans="1:2">
      <c r="A4227" s="53">
        <f t="shared" si="69"/>
        <v>0</v>
      </c>
      <c r="B4227" s="53">
        <f>COUNTIF($A$4:$A4227,1)</f>
        <v>3</v>
      </c>
    </row>
    <row r="4228" customHeight="1" spans="1:2">
      <c r="A4228" s="53">
        <f t="shared" si="69"/>
        <v>0</v>
      </c>
      <c r="B4228" s="53">
        <f>COUNTIF($A$4:$A4228,1)</f>
        <v>3</v>
      </c>
    </row>
    <row r="4229" customHeight="1" spans="1:2">
      <c r="A4229" s="53">
        <f t="shared" ref="A4229:A4292" si="70">IF(AND(C4229=$I$2,D4229=$J$2),1,0)</f>
        <v>0</v>
      </c>
      <c r="B4229" s="53">
        <f>COUNTIF($A$4:$A4229,1)</f>
        <v>3</v>
      </c>
    </row>
    <row r="4230" customHeight="1" spans="1:2">
      <c r="A4230" s="53">
        <f t="shared" si="70"/>
        <v>0</v>
      </c>
      <c r="B4230" s="53">
        <f>COUNTIF($A$4:$A4230,1)</f>
        <v>3</v>
      </c>
    </row>
    <row r="4231" customHeight="1" spans="1:2">
      <c r="A4231" s="53">
        <f t="shared" si="70"/>
        <v>0</v>
      </c>
      <c r="B4231" s="53">
        <f>COUNTIF($A$4:$A4231,1)</f>
        <v>3</v>
      </c>
    </row>
    <row r="4232" customHeight="1" spans="1:2">
      <c r="A4232" s="53">
        <f t="shared" si="70"/>
        <v>0</v>
      </c>
      <c r="B4232" s="53">
        <f>COUNTIF($A$4:$A4232,1)</f>
        <v>3</v>
      </c>
    </row>
    <row r="4233" customHeight="1" spans="1:2">
      <c r="A4233" s="53">
        <f t="shared" si="70"/>
        <v>0</v>
      </c>
      <c r="B4233" s="53">
        <f>COUNTIF($A$4:$A4233,1)</f>
        <v>3</v>
      </c>
    </row>
    <row r="4234" customHeight="1" spans="1:2">
      <c r="A4234" s="53">
        <f t="shared" si="70"/>
        <v>0</v>
      </c>
      <c r="B4234" s="53">
        <f>COUNTIF($A$4:$A4234,1)</f>
        <v>3</v>
      </c>
    </row>
    <row r="4235" customHeight="1" spans="1:2">
      <c r="A4235" s="53">
        <f t="shared" si="70"/>
        <v>0</v>
      </c>
      <c r="B4235" s="53">
        <f>COUNTIF($A$4:$A4235,1)</f>
        <v>3</v>
      </c>
    </row>
    <row r="4236" customHeight="1" spans="1:2">
      <c r="A4236" s="53">
        <f t="shared" si="70"/>
        <v>0</v>
      </c>
      <c r="B4236" s="53">
        <f>COUNTIF($A$4:$A4236,1)</f>
        <v>3</v>
      </c>
    </row>
    <row r="4237" customHeight="1" spans="1:2">
      <c r="A4237" s="53">
        <f t="shared" si="70"/>
        <v>0</v>
      </c>
      <c r="B4237" s="53">
        <f>COUNTIF($A$4:$A4237,1)</f>
        <v>3</v>
      </c>
    </row>
    <row r="4238" customHeight="1" spans="1:2">
      <c r="A4238" s="53">
        <f t="shared" si="70"/>
        <v>0</v>
      </c>
      <c r="B4238" s="53">
        <f>COUNTIF($A$4:$A4238,1)</f>
        <v>3</v>
      </c>
    </row>
    <row r="4239" customHeight="1" spans="1:2">
      <c r="A4239" s="53">
        <f t="shared" si="70"/>
        <v>0</v>
      </c>
      <c r="B4239" s="53">
        <f>COUNTIF($A$4:$A4239,1)</f>
        <v>3</v>
      </c>
    </row>
    <row r="4240" customHeight="1" spans="1:2">
      <c r="A4240" s="53">
        <f t="shared" si="70"/>
        <v>0</v>
      </c>
      <c r="B4240" s="53">
        <f>COUNTIF($A$4:$A4240,1)</f>
        <v>3</v>
      </c>
    </row>
    <row r="4241" customHeight="1" spans="1:2">
      <c r="A4241" s="53">
        <f t="shared" si="70"/>
        <v>0</v>
      </c>
      <c r="B4241" s="53">
        <f>COUNTIF($A$4:$A4241,1)</f>
        <v>3</v>
      </c>
    </row>
    <row r="4242" customHeight="1" spans="1:2">
      <c r="A4242" s="53">
        <f t="shared" si="70"/>
        <v>0</v>
      </c>
      <c r="B4242" s="53">
        <f>COUNTIF($A$4:$A4242,1)</f>
        <v>3</v>
      </c>
    </row>
    <row r="4243" customHeight="1" spans="1:2">
      <c r="A4243" s="53">
        <f t="shared" si="70"/>
        <v>0</v>
      </c>
      <c r="B4243" s="53">
        <f>COUNTIF($A$4:$A4243,1)</f>
        <v>3</v>
      </c>
    </row>
    <row r="4244" customHeight="1" spans="1:2">
      <c r="A4244" s="53">
        <f t="shared" si="70"/>
        <v>0</v>
      </c>
      <c r="B4244" s="53">
        <f>COUNTIF($A$4:$A4244,1)</f>
        <v>3</v>
      </c>
    </row>
    <row r="4245" customHeight="1" spans="1:2">
      <c r="A4245" s="53">
        <f t="shared" si="70"/>
        <v>0</v>
      </c>
      <c r="B4245" s="53">
        <f>COUNTIF($A$4:$A4245,1)</f>
        <v>3</v>
      </c>
    </row>
    <row r="4246" customHeight="1" spans="1:2">
      <c r="A4246" s="53">
        <f t="shared" si="70"/>
        <v>0</v>
      </c>
      <c r="B4246" s="53">
        <f>COUNTIF($A$4:$A4246,1)</f>
        <v>3</v>
      </c>
    </row>
    <row r="4247" customHeight="1" spans="1:2">
      <c r="A4247" s="53">
        <f t="shared" si="70"/>
        <v>0</v>
      </c>
      <c r="B4247" s="53">
        <f>COUNTIF($A$4:$A4247,1)</f>
        <v>3</v>
      </c>
    </row>
    <row r="4248" customHeight="1" spans="1:2">
      <c r="A4248" s="53">
        <f t="shared" si="70"/>
        <v>0</v>
      </c>
      <c r="B4248" s="53">
        <f>COUNTIF($A$4:$A4248,1)</f>
        <v>3</v>
      </c>
    </row>
    <row r="4249" customHeight="1" spans="1:2">
      <c r="A4249" s="53">
        <f t="shared" si="70"/>
        <v>0</v>
      </c>
      <c r="B4249" s="53">
        <f>COUNTIF($A$4:$A4249,1)</f>
        <v>3</v>
      </c>
    </row>
    <row r="4250" customHeight="1" spans="1:2">
      <c r="A4250" s="53">
        <f t="shared" si="70"/>
        <v>0</v>
      </c>
      <c r="B4250" s="53">
        <f>COUNTIF($A$4:$A4250,1)</f>
        <v>3</v>
      </c>
    </row>
    <row r="4251" customHeight="1" spans="1:2">
      <c r="A4251" s="53">
        <f t="shared" si="70"/>
        <v>0</v>
      </c>
      <c r="B4251" s="53">
        <f>COUNTIF($A$4:$A4251,1)</f>
        <v>3</v>
      </c>
    </row>
    <row r="4252" customHeight="1" spans="1:2">
      <c r="A4252" s="53">
        <f t="shared" si="70"/>
        <v>0</v>
      </c>
      <c r="B4252" s="53">
        <f>COUNTIF($A$4:$A4252,1)</f>
        <v>3</v>
      </c>
    </row>
    <row r="4253" customHeight="1" spans="1:2">
      <c r="A4253" s="53">
        <f t="shared" si="70"/>
        <v>0</v>
      </c>
      <c r="B4253" s="53">
        <f>COUNTIF($A$4:$A4253,1)</f>
        <v>3</v>
      </c>
    </row>
    <row r="4254" customHeight="1" spans="1:2">
      <c r="A4254" s="53">
        <f t="shared" si="70"/>
        <v>0</v>
      </c>
      <c r="B4254" s="53">
        <f>COUNTIF($A$4:$A4254,1)</f>
        <v>3</v>
      </c>
    </row>
    <row r="4255" customHeight="1" spans="1:2">
      <c r="A4255" s="53">
        <f t="shared" si="70"/>
        <v>0</v>
      </c>
      <c r="B4255" s="53">
        <f>COUNTIF($A$4:$A4255,1)</f>
        <v>3</v>
      </c>
    </row>
    <row r="4256" customHeight="1" spans="1:2">
      <c r="A4256" s="53">
        <f t="shared" si="70"/>
        <v>0</v>
      </c>
      <c r="B4256" s="53">
        <f>COUNTIF($A$4:$A4256,1)</f>
        <v>3</v>
      </c>
    </row>
    <row r="4257" customHeight="1" spans="1:2">
      <c r="A4257" s="53">
        <f t="shared" si="70"/>
        <v>0</v>
      </c>
      <c r="B4257" s="53">
        <f>COUNTIF($A$4:$A4257,1)</f>
        <v>3</v>
      </c>
    </row>
    <row r="4258" customHeight="1" spans="1:2">
      <c r="A4258" s="53">
        <f t="shared" si="70"/>
        <v>0</v>
      </c>
      <c r="B4258" s="53">
        <f>COUNTIF($A$4:$A4258,1)</f>
        <v>3</v>
      </c>
    </row>
    <row r="4259" customHeight="1" spans="1:2">
      <c r="A4259" s="53">
        <f t="shared" si="70"/>
        <v>0</v>
      </c>
      <c r="B4259" s="53">
        <f>COUNTIF($A$4:$A4259,1)</f>
        <v>3</v>
      </c>
    </row>
    <row r="4260" customHeight="1" spans="1:2">
      <c r="A4260" s="53">
        <f t="shared" si="70"/>
        <v>0</v>
      </c>
      <c r="B4260" s="53">
        <f>COUNTIF($A$4:$A4260,1)</f>
        <v>3</v>
      </c>
    </row>
    <row r="4261" customHeight="1" spans="1:2">
      <c r="A4261" s="53">
        <f t="shared" si="70"/>
        <v>0</v>
      </c>
      <c r="B4261" s="53">
        <f>COUNTIF($A$4:$A4261,1)</f>
        <v>3</v>
      </c>
    </row>
    <row r="4262" customHeight="1" spans="1:2">
      <c r="A4262" s="53">
        <f t="shared" si="70"/>
        <v>0</v>
      </c>
      <c r="B4262" s="53">
        <f>COUNTIF($A$4:$A4262,1)</f>
        <v>3</v>
      </c>
    </row>
    <row r="4263" customHeight="1" spans="1:2">
      <c r="A4263" s="53">
        <f t="shared" si="70"/>
        <v>0</v>
      </c>
      <c r="B4263" s="53">
        <f>COUNTIF($A$4:$A4263,1)</f>
        <v>3</v>
      </c>
    </row>
    <row r="4264" customHeight="1" spans="1:2">
      <c r="A4264" s="53">
        <f t="shared" si="70"/>
        <v>0</v>
      </c>
      <c r="B4264" s="53">
        <f>COUNTIF($A$4:$A4264,1)</f>
        <v>3</v>
      </c>
    </row>
    <row r="4265" customHeight="1" spans="1:2">
      <c r="A4265" s="53">
        <f t="shared" si="70"/>
        <v>0</v>
      </c>
      <c r="B4265" s="53">
        <f>COUNTIF($A$4:$A4265,1)</f>
        <v>3</v>
      </c>
    </row>
    <row r="4266" customHeight="1" spans="1:2">
      <c r="A4266" s="53">
        <f t="shared" si="70"/>
        <v>0</v>
      </c>
      <c r="B4266" s="53">
        <f>COUNTIF($A$4:$A4266,1)</f>
        <v>3</v>
      </c>
    </row>
    <row r="4267" customHeight="1" spans="1:2">
      <c r="A4267" s="53">
        <f t="shared" si="70"/>
        <v>0</v>
      </c>
      <c r="B4267" s="53">
        <f>COUNTIF($A$4:$A4267,1)</f>
        <v>3</v>
      </c>
    </row>
    <row r="4268" customHeight="1" spans="1:2">
      <c r="A4268" s="53">
        <f t="shared" si="70"/>
        <v>0</v>
      </c>
      <c r="B4268" s="53">
        <f>COUNTIF($A$4:$A4268,1)</f>
        <v>3</v>
      </c>
    </row>
    <row r="4269" customHeight="1" spans="1:2">
      <c r="A4269" s="53">
        <f t="shared" si="70"/>
        <v>0</v>
      </c>
      <c r="B4269" s="53">
        <f>COUNTIF($A$4:$A4269,1)</f>
        <v>3</v>
      </c>
    </row>
    <row r="4270" customHeight="1" spans="1:2">
      <c r="A4270" s="53">
        <f t="shared" si="70"/>
        <v>0</v>
      </c>
      <c r="B4270" s="53">
        <f>COUNTIF($A$4:$A4270,1)</f>
        <v>3</v>
      </c>
    </row>
    <row r="4271" customHeight="1" spans="1:2">
      <c r="A4271" s="53">
        <f t="shared" si="70"/>
        <v>0</v>
      </c>
      <c r="B4271" s="53">
        <f>COUNTIF($A$4:$A4271,1)</f>
        <v>3</v>
      </c>
    </row>
    <row r="4272" customHeight="1" spans="1:2">
      <c r="A4272" s="53">
        <f t="shared" si="70"/>
        <v>0</v>
      </c>
      <c r="B4272" s="53">
        <f>COUNTIF($A$4:$A4272,1)</f>
        <v>3</v>
      </c>
    </row>
    <row r="4273" customHeight="1" spans="1:2">
      <c r="A4273" s="53">
        <f t="shared" si="70"/>
        <v>0</v>
      </c>
      <c r="B4273" s="53">
        <f>COUNTIF($A$4:$A4273,1)</f>
        <v>3</v>
      </c>
    </row>
    <row r="4274" customHeight="1" spans="1:2">
      <c r="A4274" s="53">
        <f t="shared" si="70"/>
        <v>0</v>
      </c>
      <c r="B4274" s="53">
        <f>COUNTIF($A$4:$A4274,1)</f>
        <v>3</v>
      </c>
    </row>
    <row r="4275" customHeight="1" spans="1:2">
      <c r="A4275" s="53">
        <f t="shared" si="70"/>
        <v>0</v>
      </c>
      <c r="B4275" s="53">
        <f>COUNTIF($A$4:$A4275,1)</f>
        <v>3</v>
      </c>
    </row>
    <row r="4276" customHeight="1" spans="1:2">
      <c r="A4276" s="53">
        <f t="shared" si="70"/>
        <v>0</v>
      </c>
      <c r="B4276" s="53">
        <f>COUNTIF($A$4:$A4276,1)</f>
        <v>3</v>
      </c>
    </row>
    <row r="4277" customHeight="1" spans="1:2">
      <c r="A4277" s="53">
        <f t="shared" si="70"/>
        <v>0</v>
      </c>
      <c r="B4277" s="53">
        <f>COUNTIF($A$4:$A4277,1)</f>
        <v>3</v>
      </c>
    </row>
    <row r="4278" customHeight="1" spans="1:2">
      <c r="A4278" s="53">
        <f t="shared" si="70"/>
        <v>0</v>
      </c>
      <c r="B4278" s="53">
        <f>COUNTIF($A$4:$A4278,1)</f>
        <v>3</v>
      </c>
    </row>
    <row r="4279" customHeight="1" spans="1:2">
      <c r="A4279" s="53">
        <f t="shared" si="70"/>
        <v>0</v>
      </c>
      <c r="B4279" s="53">
        <f>COUNTIF($A$4:$A4279,1)</f>
        <v>3</v>
      </c>
    </row>
    <row r="4280" customHeight="1" spans="1:2">
      <c r="A4280" s="53">
        <f t="shared" si="70"/>
        <v>0</v>
      </c>
      <c r="B4280" s="53">
        <f>COUNTIF($A$4:$A4280,1)</f>
        <v>3</v>
      </c>
    </row>
    <row r="4281" customHeight="1" spans="1:2">
      <c r="A4281" s="53">
        <f t="shared" si="70"/>
        <v>0</v>
      </c>
      <c r="B4281" s="53">
        <f>COUNTIF($A$4:$A4281,1)</f>
        <v>3</v>
      </c>
    </row>
    <row r="4282" customHeight="1" spans="1:2">
      <c r="A4282" s="53">
        <f t="shared" si="70"/>
        <v>0</v>
      </c>
      <c r="B4282" s="53">
        <f>COUNTIF($A$4:$A4282,1)</f>
        <v>3</v>
      </c>
    </row>
    <row r="4283" customHeight="1" spans="1:2">
      <c r="A4283" s="53">
        <f t="shared" si="70"/>
        <v>0</v>
      </c>
      <c r="B4283" s="53">
        <f>COUNTIF($A$4:$A4283,1)</f>
        <v>3</v>
      </c>
    </row>
    <row r="4284" customHeight="1" spans="1:2">
      <c r="A4284" s="53">
        <f t="shared" si="70"/>
        <v>0</v>
      </c>
      <c r="B4284" s="53">
        <f>COUNTIF($A$4:$A4284,1)</f>
        <v>3</v>
      </c>
    </row>
    <row r="4285" customHeight="1" spans="1:2">
      <c r="A4285" s="53">
        <f t="shared" si="70"/>
        <v>0</v>
      </c>
      <c r="B4285" s="53">
        <f>COUNTIF($A$4:$A4285,1)</f>
        <v>3</v>
      </c>
    </row>
    <row r="4286" customHeight="1" spans="1:2">
      <c r="A4286" s="53">
        <f t="shared" si="70"/>
        <v>0</v>
      </c>
      <c r="B4286" s="53">
        <f>COUNTIF($A$4:$A4286,1)</f>
        <v>3</v>
      </c>
    </row>
    <row r="4287" customHeight="1" spans="1:2">
      <c r="A4287" s="53">
        <f t="shared" si="70"/>
        <v>0</v>
      </c>
      <c r="B4287" s="53">
        <f>COUNTIF($A$4:$A4287,1)</f>
        <v>3</v>
      </c>
    </row>
    <row r="4288" customHeight="1" spans="1:2">
      <c r="A4288" s="53">
        <f t="shared" si="70"/>
        <v>0</v>
      </c>
      <c r="B4288" s="53">
        <f>COUNTIF($A$4:$A4288,1)</f>
        <v>3</v>
      </c>
    </row>
    <row r="4289" customHeight="1" spans="1:2">
      <c r="A4289" s="53">
        <f t="shared" si="70"/>
        <v>0</v>
      </c>
      <c r="B4289" s="53">
        <f>COUNTIF($A$4:$A4289,1)</f>
        <v>3</v>
      </c>
    </row>
    <row r="4290" customHeight="1" spans="1:2">
      <c r="A4290" s="53">
        <f t="shared" si="70"/>
        <v>0</v>
      </c>
      <c r="B4290" s="53">
        <f>COUNTIF($A$4:$A4290,1)</f>
        <v>3</v>
      </c>
    </row>
    <row r="4291" customHeight="1" spans="1:2">
      <c r="A4291" s="53">
        <f t="shared" si="70"/>
        <v>0</v>
      </c>
      <c r="B4291" s="53">
        <f>COUNTIF($A$4:$A4291,1)</f>
        <v>3</v>
      </c>
    </row>
    <row r="4292" customHeight="1" spans="1:2">
      <c r="A4292" s="53">
        <f t="shared" si="70"/>
        <v>0</v>
      </c>
      <c r="B4292" s="53">
        <f>COUNTIF($A$4:$A4292,1)</f>
        <v>3</v>
      </c>
    </row>
    <row r="4293" customHeight="1" spans="1:2">
      <c r="A4293" s="53">
        <f t="shared" ref="A4293:A4356" si="71">IF(AND(C4293=$I$2,D4293=$J$2),1,0)</f>
        <v>0</v>
      </c>
      <c r="B4293" s="53">
        <f>COUNTIF($A$4:$A4293,1)</f>
        <v>3</v>
      </c>
    </row>
    <row r="4294" customHeight="1" spans="1:2">
      <c r="A4294" s="53">
        <f t="shared" si="71"/>
        <v>0</v>
      </c>
      <c r="B4294" s="53">
        <f>COUNTIF($A$4:$A4294,1)</f>
        <v>3</v>
      </c>
    </row>
    <row r="4295" customHeight="1" spans="1:2">
      <c r="A4295" s="53">
        <f t="shared" si="71"/>
        <v>0</v>
      </c>
      <c r="B4295" s="53">
        <f>COUNTIF($A$4:$A4295,1)</f>
        <v>3</v>
      </c>
    </row>
    <row r="4296" customHeight="1" spans="1:2">
      <c r="A4296" s="53">
        <f t="shared" si="71"/>
        <v>0</v>
      </c>
      <c r="B4296" s="53">
        <f>COUNTIF($A$4:$A4296,1)</f>
        <v>3</v>
      </c>
    </row>
    <row r="4297" customHeight="1" spans="1:2">
      <c r="A4297" s="53">
        <f t="shared" si="71"/>
        <v>0</v>
      </c>
      <c r="B4297" s="53">
        <f>COUNTIF($A$4:$A4297,1)</f>
        <v>3</v>
      </c>
    </row>
    <row r="4298" customHeight="1" spans="1:2">
      <c r="A4298" s="53">
        <f t="shared" si="71"/>
        <v>0</v>
      </c>
      <c r="B4298" s="53">
        <f>COUNTIF($A$4:$A4298,1)</f>
        <v>3</v>
      </c>
    </row>
    <row r="4299" customHeight="1" spans="1:2">
      <c r="A4299" s="53">
        <f t="shared" si="71"/>
        <v>0</v>
      </c>
      <c r="B4299" s="53">
        <f>COUNTIF($A$4:$A4299,1)</f>
        <v>3</v>
      </c>
    </row>
    <row r="4300" customHeight="1" spans="1:2">
      <c r="A4300" s="53">
        <f t="shared" si="71"/>
        <v>0</v>
      </c>
      <c r="B4300" s="53">
        <f>COUNTIF($A$4:$A4300,1)</f>
        <v>3</v>
      </c>
    </row>
    <row r="4301" customHeight="1" spans="1:2">
      <c r="A4301" s="53">
        <f t="shared" si="71"/>
        <v>0</v>
      </c>
      <c r="B4301" s="53">
        <f>COUNTIF($A$4:$A4301,1)</f>
        <v>3</v>
      </c>
    </row>
    <row r="4302" customHeight="1" spans="1:2">
      <c r="A4302" s="53">
        <f t="shared" si="71"/>
        <v>0</v>
      </c>
      <c r="B4302" s="53">
        <f>COUNTIF($A$4:$A4302,1)</f>
        <v>3</v>
      </c>
    </row>
    <row r="4303" customHeight="1" spans="1:2">
      <c r="A4303" s="53">
        <f t="shared" si="71"/>
        <v>0</v>
      </c>
      <c r="B4303" s="53">
        <f>COUNTIF($A$4:$A4303,1)</f>
        <v>3</v>
      </c>
    </row>
    <row r="4304" customHeight="1" spans="1:2">
      <c r="A4304" s="53">
        <f t="shared" si="71"/>
        <v>0</v>
      </c>
      <c r="B4304" s="53">
        <f>COUNTIF($A$4:$A4304,1)</f>
        <v>3</v>
      </c>
    </row>
    <row r="4305" customHeight="1" spans="1:2">
      <c r="A4305" s="53">
        <f t="shared" si="71"/>
        <v>0</v>
      </c>
      <c r="B4305" s="53">
        <f>COUNTIF($A$4:$A4305,1)</f>
        <v>3</v>
      </c>
    </row>
    <row r="4306" customHeight="1" spans="1:2">
      <c r="A4306" s="53">
        <f t="shared" si="71"/>
        <v>0</v>
      </c>
      <c r="B4306" s="53">
        <f>COUNTIF($A$4:$A4306,1)</f>
        <v>3</v>
      </c>
    </row>
    <row r="4307" customHeight="1" spans="1:2">
      <c r="A4307" s="53">
        <f t="shared" si="71"/>
        <v>0</v>
      </c>
      <c r="B4307" s="53">
        <f>COUNTIF($A$4:$A4307,1)</f>
        <v>3</v>
      </c>
    </row>
    <row r="4308" customHeight="1" spans="1:2">
      <c r="A4308" s="53">
        <f t="shared" si="71"/>
        <v>0</v>
      </c>
      <c r="B4308" s="53">
        <f>COUNTIF($A$4:$A4308,1)</f>
        <v>3</v>
      </c>
    </row>
    <row r="4309" customHeight="1" spans="1:2">
      <c r="A4309" s="53">
        <f t="shared" si="71"/>
        <v>0</v>
      </c>
      <c r="B4309" s="53">
        <f>COUNTIF($A$4:$A4309,1)</f>
        <v>3</v>
      </c>
    </row>
    <row r="4310" customHeight="1" spans="1:2">
      <c r="A4310" s="53">
        <f t="shared" si="71"/>
        <v>0</v>
      </c>
      <c r="B4310" s="53">
        <f>COUNTIF($A$4:$A4310,1)</f>
        <v>3</v>
      </c>
    </row>
    <row r="4311" customHeight="1" spans="1:2">
      <c r="A4311" s="53">
        <f t="shared" si="71"/>
        <v>0</v>
      </c>
      <c r="B4311" s="53">
        <f>COUNTIF($A$4:$A4311,1)</f>
        <v>3</v>
      </c>
    </row>
    <row r="4312" customHeight="1" spans="1:2">
      <c r="A4312" s="53">
        <f t="shared" si="71"/>
        <v>0</v>
      </c>
      <c r="B4312" s="53">
        <f>COUNTIF($A$4:$A4312,1)</f>
        <v>3</v>
      </c>
    </row>
    <row r="4313" customHeight="1" spans="1:2">
      <c r="A4313" s="53">
        <f t="shared" si="71"/>
        <v>0</v>
      </c>
      <c r="B4313" s="53">
        <f>COUNTIF($A$4:$A4313,1)</f>
        <v>3</v>
      </c>
    </row>
    <row r="4314" customHeight="1" spans="1:2">
      <c r="A4314" s="53">
        <f t="shared" si="71"/>
        <v>0</v>
      </c>
      <c r="B4314" s="53">
        <f>COUNTIF($A$4:$A4314,1)</f>
        <v>3</v>
      </c>
    </row>
    <row r="4315" customHeight="1" spans="1:2">
      <c r="A4315" s="53">
        <f t="shared" si="71"/>
        <v>0</v>
      </c>
      <c r="B4315" s="53">
        <f>COUNTIF($A$4:$A4315,1)</f>
        <v>3</v>
      </c>
    </row>
    <row r="4316" customHeight="1" spans="1:2">
      <c r="A4316" s="53">
        <f t="shared" si="71"/>
        <v>0</v>
      </c>
      <c r="B4316" s="53">
        <f>COUNTIF($A$4:$A4316,1)</f>
        <v>3</v>
      </c>
    </row>
    <row r="4317" customHeight="1" spans="1:2">
      <c r="A4317" s="53">
        <f t="shared" si="71"/>
        <v>0</v>
      </c>
      <c r="B4317" s="53">
        <f>COUNTIF($A$4:$A4317,1)</f>
        <v>3</v>
      </c>
    </row>
    <row r="4318" customHeight="1" spans="1:2">
      <c r="A4318" s="53">
        <f t="shared" si="71"/>
        <v>0</v>
      </c>
      <c r="B4318" s="53">
        <f>COUNTIF($A$4:$A4318,1)</f>
        <v>3</v>
      </c>
    </row>
    <row r="4319" customHeight="1" spans="1:2">
      <c r="A4319" s="53">
        <f t="shared" si="71"/>
        <v>0</v>
      </c>
      <c r="B4319" s="53">
        <f>COUNTIF($A$4:$A4319,1)</f>
        <v>3</v>
      </c>
    </row>
    <row r="4320" customHeight="1" spans="1:2">
      <c r="A4320" s="53">
        <f t="shared" si="71"/>
        <v>0</v>
      </c>
      <c r="B4320" s="53">
        <f>COUNTIF($A$4:$A4320,1)</f>
        <v>3</v>
      </c>
    </row>
    <row r="4321" customHeight="1" spans="1:2">
      <c r="A4321" s="53">
        <f t="shared" si="71"/>
        <v>0</v>
      </c>
      <c r="B4321" s="53">
        <f>COUNTIF($A$4:$A4321,1)</f>
        <v>3</v>
      </c>
    </row>
    <row r="4322" customHeight="1" spans="1:2">
      <c r="A4322" s="53">
        <f t="shared" si="71"/>
        <v>0</v>
      </c>
      <c r="B4322" s="53">
        <f>COUNTIF($A$4:$A4322,1)</f>
        <v>3</v>
      </c>
    </row>
    <row r="4323" customHeight="1" spans="1:2">
      <c r="A4323" s="53">
        <f t="shared" si="71"/>
        <v>0</v>
      </c>
      <c r="B4323" s="53">
        <f>COUNTIF($A$4:$A4323,1)</f>
        <v>3</v>
      </c>
    </row>
    <row r="4324" customHeight="1" spans="1:2">
      <c r="A4324" s="53">
        <f t="shared" si="71"/>
        <v>0</v>
      </c>
      <c r="B4324" s="53">
        <f>COUNTIF($A$4:$A4324,1)</f>
        <v>3</v>
      </c>
    </row>
    <row r="4325" customHeight="1" spans="1:2">
      <c r="A4325" s="53">
        <f t="shared" si="71"/>
        <v>0</v>
      </c>
      <c r="B4325" s="53">
        <f>COUNTIF($A$4:$A4325,1)</f>
        <v>3</v>
      </c>
    </row>
    <row r="4326" customHeight="1" spans="1:2">
      <c r="A4326" s="53">
        <f t="shared" si="71"/>
        <v>0</v>
      </c>
      <c r="B4326" s="53">
        <f>COUNTIF($A$4:$A4326,1)</f>
        <v>3</v>
      </c>
    </row>
    <row r="4327" customHeight="1" spans="1:2">
      <c r="A4327" s="53">
        <f t="shared" si="71"/>
        <v>0</v>
      </c>
      <c r="B4327" s="53">
        <f>COUNTIF($A$4:$A4327,1)</f>
        <v>3</v>
      </c>
    </row>
    <row r="4328" customHeight="1" spans="1:2">
      <c r="A4328" s="53">
        <f t="shared" si="71"/>
        <v>0</v>
      </c>
      <c r="B4328" s="53">
        <f>COUNTIF($A$4:$A4328,1)</f>
        <v>3</v>
      </c>
    </row>
    <row r="4329" customHeight="1" spans="1:2">
      <c r="A4329" s="53">
        <f t="shared" si="71"/>
        <v>0</v>
      </c>
      <c r="B4329" s="53">
        <f>COUNTIF($A$4:$A4329,1)</f>
        <v>3</v>
      </c>
    </row>
    <row r="4330" customHeight="1" spans="1:2">
      <c r="A4330" s="53">
        <f t="shared" si="71"/>
        <v>0</v>
      </c>
      <c r="B4330" s="53">
        <f>COUNTIF($A$4:$A4330,1)</f>
        <v>3</v>
      </c>
    </row>
    <row r="4331" customHeight="1" spans="1:2">
      <c r="A4331" s="53">
        <f t="shared" si="71"/>
        <v>0</v>
      </c>
      <c r="B4331" s="53">
        <f>COUNTIF($A$4:$A4331,1)</f>
        <v>3</v>
      </c>
    </row>
    <row r="4332" customHeight="1" spans="1:2">
      <c r="A4332" s="53">
        <f t="shared" si="71"/>
        <v>0</v>
      </c>
      <c r="B4332" s="53">
        <f>COUNTIF($A$4:$A4332,1)</f>
        <v>3</v>
      </c>
    </row>
    <row r="4333" customHeight="1" spans="1:2">
      <c r="A4333" s="53">
        <f t="shared" si="71"/>
        <v>0</v>
      </c>
      <c r="B4333" s="53">
        <f>COUNTIF($A$4:$A4333,1)</f>
        <v>3</v>
      </c>
    </row>
    <row r="4334" customHeight="1" spans="1:2">
      <c r="A4334" s="53">
        <f t="shared" si="71"/>
        <v>0</v>
      </c>
      <c r="B4334" s="53">
        <f>COUNTIF($A$4:$A4334,1)</f>
        <v>3</v>
      </c>
    </row>
    <row r="4335" customHeight="1" spans="1:2">
      <c r="A4335" s="53">
        <f t="shared" si="71"/>
        <v>0</v>
      </c>
      <c r="B4335" s="53">
        <f>COUNTIF($A$4:$A4335,1)</f>
        <v>3</v>
      </c>
    </row>
    <row r="4336" customHeight="1" spans="1:2">
      <c r="A4336" s="53">
        <f t="shared" si="71"/>
        <v>0</v>
      </c>
      <c r="B4336" s="53">
        <f>COUNTIF($A$4:$A4336,1)</f>
        <v>3</v>
      </c>
    </row>
    <row r="4337" customHeight="1" spans="1:2">
      <c r="A4337" s="53">
        <f t="shared" si="71"/>
        <v>0</v>
      </c>
      <c r="B4337" s="53">
        <f>COUNTIF($A$4:$A4337,1)</f>
        <v>3</v>
      </c>
    </row>
    <row r="4338" customHeight="1" spans="1:2">
      <c r="A4338" s="53">
        <f t="shared" si="71"/>
        <v>0</v>
      </c>
      <c r="B4338" s="53">
        <f>COUNTIF($A$4:$A4338,1)</f>
        <v>3</v>
      </c>
    </row>
    <row r="4339" customHeight="1" spans="1:2">
      <c r="A4339" s="53">
        <f t="shared" si="71"/>
        <v>0</v>
      </c>
      <c r="B4339" s="53">
        <f>COUNTIF($A$4:$A4339,1)</f>
        <v>3</v>
      </c>
    </row>
    <row r="4340" customHeight="1" spans="1:2">
      <c r="A4340" s="53">
        <f t="shared" si="71"/>
        <v>0</v>
      </c>
      <c r="B4340" s="53">
        <f>COUNTIF($A$4:$A4340,1)</f>
        <v>3</v>
      </c>
    </row>
    <row r="4341" customHeight="1" spans="1:2">
      <c r="A4341" s="53">
        <f t="shared" si="71"/>
        <v>0</v>
      </c>
      <c r="B4341" s="53">
        <f>COUNTIF($A$4:$A4341,1)</f>
        <v>3</v>
      </c>
    </row>
    <row r="4342" customHeight="1" spans="1:2">
      <c r="A4342" s="53">
        <f t="shared" si="71"/>
        <v>0</v>
      </c>
      <c r="B4342" s="53">
        <f>COUNTIF($A$4:$A4342,1)</f>
        <v>3</v>
      </c>
    </row>
    <row r="4343" customHeight="1" spans="1:2">
      <c r="A4343" s="53">
        <f t="shared" si="71"/>
        <v>0</v>
      </c>
      <c r="B4343" s="53">
        <f>COUNTIF($A$4:$A4343,1)</f>
        <v>3</v>
      </c>
    </row>
    <row r="4344" customHeight="1" spans="1:2">
      <c r="A4344" s="53">
        <f t="shared" si="71"/>
        <v>0</v>
      </c>
      <c r="B4344" s="53">
        <f>COUNTIF($A$4:$A4344,1)</f>
        <v>3</v>
      </c>
    </row>
    <row r="4345" customHeight="1" spans="1:2">
      <c r="A4345" s="53">
        <f t="shared" si="71"/>
        <v>0</v>
      </c>
      <c r="B4345" s="53">
        <f>COUNTIF($A$4:$A4345,1)</f>
        <v>3</v>
      </c>
    </row>
    <row r="4346" customHeight="1" spans="1:2">
      <c r="A4346" s="53">
        <f t="shared" si="71"/>
        <v>0</v>
      </c>
      <c r="B4346" s="53">
        <f>COUNTIF($A$4:$A4346,1)</f>
        <v>3</v>
      </c>
    </row>
    <row r="4347" customHeight="1" spans="1:2">
      <c r="A4347" s="53">
        <f t="shared" si="71"/>
        <v>0</v>
      </c>
      <c r="B4347" s="53">
        <f>COUNTIF($A$4:$A4347,1)</f>
        <v>3</v>
      </c>
    </row>
    <row r="4348" customHeight="1" spans="1:2">
      <c r="A4348" s="53">
        <f t="shared" si="71"/>
        <v>0</v>
      </c>
      <c r="B4348" s="53">
        <f>COUNTIF($A$4:$A4348,1)</f>
        <v>3</v>
      </c>
    </row>
    <row r="4349" customHeight="1" spans="1:2">
      <c r="A4349" s="53">
        <f t="shared" si="71"/>
        <v>0</v>
      </c>
      <c r="B4349" s="53">
        <f>COUNTIF($A$4:$A4349,1)</f>
        <v>3</v>
      </c>
    </row>
    <row r="4350" customHeight="1" spans="1:2">
      <c r="A4350" s="53">
        <f t="shared" si="71"/>
        <v>0</v>
      </c>
      <c r="B4350" s="53">
        <f>COUNTIF($A$4:$A4350,1)</f>
        <v>3</v>
      </c>
    </row>
    <row r="4351" customHeight="1" spans="1:2">
      <c r="A4351" s="53">
        <f t="shared" si="71"/>
        <v>0</v>
      </c>
      <c r="B4351" s="53">
        <f>COUNTIF($A$4:$A4351,1)</f>
        <v>3</v>
      </c>
    </row>
    <row r="4352" customHeight="1" spans="1:2">
      <c r="A4352" s="53">
        <f t="shared" si="71"/>
        <v>0</v>
      </c>
      <c r="B4352" s="53">
        <f>COUNTIF($A$4:$A4352,1)</f>
        <v>3</v>
      </c>
    </row>
    <row r="4353" customHeight="1" spans="1:2">
      <c r="A4353" s="53">
        <f t="shared" si="71"/>
        <v>0</v>
      </c>
      <c r="B4353" s="53">
        <f>COUNTIF($A$4:$A4353,1)</f>
        <v>3</v>
      </c>
    </row>
    <row r="4354" customHeight="1" spans="1:2">
      <c r="A4354" s="53">
        <f t="shared" si="71"/>
        <v>0</v>
      </c>
      <c r="B4354" s="53">
        <f>COUNTIF($A$4:$A4354,1)</f>
        <v>3</v>
      </c>
    </row>
    <row r="4355" customHeight="1" spans="1:2">
      <c r="A4355" s="53">
        <f t="shared" si="71"/>
        <v>0</v>
      </c>
      <c r="B4355" s="53">
        <f>COUNTIF($A$4:$A4355,1)</f>
        <v>3</v>
      </c>
    </row>
    <row r="4356" customHeight="1" spans="1:2">
      <c r="A4356" s="53">
        <f t="shared" si="71"/>
        <v>0</v>
      </c>
      <c r="B4356" s="53">
        <f>COUNTIF($A$4:$A4356,1)</f>
        <v>3</v>
      </c>
    </row>
    <row r="4357" customHeight="1" spans="1:2">
      <c r="A4357" s="53">
        <f t="shared" ref="A4357:A4420" si="72">IF(AND(C4357=$I$2,D4357=$J$2),1,0)</f>
        <v>0</v>
      </c>
      <c r="B4357" s="53">
        <f>COUNTIF($A$4:$A4357,1)</f>
        <v>3</v>
      </c>
    </row>
    <row r="4358" customHeight="1" spans="1:2">
      <c r="A4358" s="53">
        <f t="shared" si="72"/>
        <v>0</v>
      </c>
      <c r="B4358" s="53">
        <f>COUNTIF($A$4:$A4358,1)</f>
        <v>3</v>
      </c>
    </row>
    <row r="4359" customHeight="1" spans="1:2">
      <c r="A4359" s="53">
        <f t="shared" si="72"/>
        <v>0</v>
      </c>
      <c r="B4359" s="53">
        <f>COUNTIF($A$4:$A4359,1)</f>
        <v>3</v>
      </c>
    </row>
    <row r="4360" customHeight="1" spans="1:2">
      <c r="A4360" s="53">
        <f t="shared" si="72"/>
        <v>0</v>
      </c>
      <c r="B4360" s="53">
        <f>COUNTIF($A$4:$A4360,1)</f>
        <v>3</v>
      </c>
    </row>
    <row r="4361" customHeight="1" spans="1:2">
      <c r="A4361" s="53">
        <f t="shared" si="72"/>
        <v>0</v>
      </c>
      <c r="B4361" s="53">
        <f>COUNTIF($A$4:$A4361,1)</f>
        <v>3</v>
      </c>
    </row>
    <row r="4362" customHeight="1" spans="1:2">
      <c r="A4362" s="53">
        <f t="shared" si="72"/>
        <v>0</v>
      </c>
      <c r="B4362" s="53">
        <f>COUNTIF($A$4:$A4362,1)</f>
        <v>3</v>
      </c>
    </row>
    <row r="4363" customHeight="1" spans="1:2">
      <c r="A4363" s="53">
        <f t="shared" si="72"/>
        <v>0</v>
      </c>
      <c r="B4363" s="53">
        <f>COUNTIF($A$4:$A4363,1)</f>
        <v>3</v>
      </c>
    </row>
    <row r="4364" customHeight="1" spans="1:2">
      <c r="A4364" s="53">
        <f t="shared" si="72"/>
        <v>0</v>
      </c>
      <c r="B4364" s="53">
        <f>COUNTIF($A$4:$A4364,1)</f>
        <v>3</v>
      </c>
    </row>
    <row r="4365" customHeight="1" spans="1:2">
      <c r="A4365" s="53">
        <f t="shared" si="72"/>
        <v>0</v>
      </c>
      <c r="B4365" s="53">
        <f>COUNTIF($A$4:$A4365,1)</f>
        <v>3</v>
      </c>
    </row>
    <row r="4366" customHeight="1" spans="1:2">
      <c r="A4366" s="53">
        <f t="shared" si="72"/>
        <v>0</v>
      </c>
      <c r="B4366" s="53">
        <f>COUNTIF($A$4:$A4366,1)</f>
        <v>3</v>
      </c>
    </row>
    <row r="4367" customHeight="1" spans="1:2">
      <c r="A4367" s="53">
        <f t="shared" si="72"/>
        <v>0</v>
      </c>
      <c r="B4367" s="53">
        <f>COUNTIF($A$4:$A4367,1)</f>
        <v>3</v>
      </c>
    </row>
    <row r="4368" customHeight="1" spans="1:2">
      <c r="A4368" s="53">
        <f t="shared" si="72"/>
        <v>0</v>
      </c>
      <c r="B4368" s="53">
        <f>COUNTIF($A$4:$A4368,1)</f>
        <v>3</v>
      </c>
    </row>
    <row r="4369" customHeight="1" spans="1:2">
      <c r="A4369" s="53">
        <f t="shared" si="72"/>
        <v>0</v>
      </c>
      <c r="B4369" s="53">
        <f>COUNTIF($A$4:$A4369,1)</f>
        <v>3</v>
      </c>
    </row>
    <row r="4370" customHeight="1" spans="1:2">
      <c r="A4370" s="53">
        <f t="shared" si="72"/>
        <v>0</v>
      </c>
      <c r="B4370" s="53">
        <f>COUNTIF($A$4:$A4370,1)</f>
        <v>3</v>
      </c>
    </row>
    <row r="4371" customHeight="1" spans="1:2">
      <c r="A4371" s="53">
        <f t="shared" si="72"/>
        <v>0</v>
      </c>
      <c r="B4371" s="53">
        <f>COUNTIF($A$4:$A4371,1)</f>
        <v>3</v>
      </c>
    </row>
    <row r="4372" customHeight="1" spans="1:2">
      <c r="A4372" s="53">
        <f t="shared" si="72"/>
        <v>0</v>
      </c>
      <c r="B4372" s="53">
        <f>COUNTIF($A$4:$A4372,1)</f>
        <v>3</v>
      </c>
    </row>
    <row r="4373" customHeight="1" spans="1:2">
      <c r="A4373" s="53">
        <f t="shared" si="72"/>
        <v>0</v>
      </c>
      <c r="B4373" s="53">
        <f>COUNTIF($A$4:$A4373,1)</f>
        <v>3</v>
      </c>
    </row>
    <row r="4374" customHeight="1" spans="1:2">
      <c r="A4374" s="53">
        <f t="shared" si="72"/>
        <v>0</v>
      </c>
      <c r="B4374" s="53">
        <f>COUNTIF($A$4:$A4374,1)</f>
        <v>3</v>
      </c>
    </row>
    <row r="4375" customHeight="1" spans="1:2">
      <c r="A4375" s="53">
        <f t="shared" si="72"/>
        <v>0</v>
      </c>
      <c r="B4375" s="53">
        <f>COUNTIF($A$4:$A4375,1)</f>
        <v>3</v>
      </c>
    </row>
    <row r="4376" customHeight="1" spans="1:2">
      <c r="A4376" s="53">
        <f t="shared" si="72"/>
        <v>0</v>
      </c>
      <c r="B4376" s="53">
        <f>COUNTIF($A$4:$A4376,1)</f>
        <v>3</v>
      </c>
    </row>
    <row r="4377" customHeight="1" spans="1:2">
      <c r="A4377" s="53">
        <f t="shared" si="72"/>
        <v>0</v>
      </c>
      <c r="B4377" s="53">
        <f>COUNTIF($A$4:$A4377,1)</f>
        <v>3</v>
      </c>
    </row>
    <row r="4378" customHeight="1" spans="1:2">
      <c r="A4378" s="53">
        <f t="shared" si="72"/>
        <v>0</v>
      </c>
      <c r="B4378" s="53">
        <f>COUNTIF($A$4:$A4378,1)</f>
        <v>3</v>
      </c>
    </row>
    <row r="4379" customHeight="1" spans="1:2">
      <c r="A4379" s="53">
        <f t="shared" si="72"/>
        <v>0</v>
      </c>
      <c r="B4379" s="53">
        <f>COUNTIF($A$4:$A4379,1)</f>
        <v>3</v>
      </c>
    </row>
    <row r="4380" customHeight="1" spans="1:2">
      <c r="A4380" s="53">
        <f t="shared" si="72"/>
        <v>0</v>
      </c>
      <c r="B4380" s="53">
        <f>COUNTIF($A$4:$A4380,1)</f>
        <v>3</v>
      </c>
    </row>
    <row r="4381" customHeight="1" spans="1:2">
      <c r="A4381" s="53">
        <f t="shared" si="72"/>
        <v>0</v>
      </c>
      <c r="B4381" s="53">
        <f>COUNTIF($A$4:$A4381,1)</f>
        <v>3</v>
      </c>
    </row>
    <row r="4382" customHeight="1" spans="1:2">
      <c r="A4382" s="53">
        <f t="shared" si="72"/>
        <v>0</v>
      </c>
      <c r="B4382" s="53">
        <f>COUNTIF($A$4:$A4382,1)</f>
        <v>3</v>
      </c>
    </row>
    <row r="4383" customHeight="1" spans="1:2">
      <c r="A4383" s="53">
        <f t="shared" si="72"/>
        <v>0</v>
      </c>
      <c r="B4383" s="53">
        <f>COUNTIF($A$4:$A4383,1)</f>
        <v>3</v>
      </c>
    </row>
    <row r="4384" customHeight="1" spans="1:2">
      <c r="A4384" s="53">
        <f t="shared" si="72"/>
        <v>0</v>
      </c>
      <c r="B4384" s="53">
        <f>COUNTIF($A$4:$A4384,1)</f>
        <v>3</v>
      </c>
    </row>
    <row r="4385" customHeight="1" spans="1:2">
      <c r="A4385" s="53">
        <f t="shared" si="72"/>
        <v>0</v>
      </c>
      <c r="B4385" s="53">
        <f>COUNTIF($A$4:$A4385,1)</f>
        <v>3</v>
      </c>
    </row>
    <row r="4386" customHeight="1" spans="1:2">
      <c r="A4386" s="53">
        <f t="shared" si="72"/>
        <v>0</v>
      </c>
      <c r="B4386" s="53">
        <f>COUNTIF($A$4:$A4386,1)</f>
        <v>3</v>
      </c>
    </row>
    <row r="4387" customHeight="1" spans="1:2">
      <c r="A4387" s="53">
        <f t="shared" si="72"/>
        <v>0</v>
      </c>
      <c r="B4387" s="53">
        <f>COUNTIF($A$4:$A4387,1)</f>
        <v>3</v>
      </c>
    </row>
    <row r="4388" customHeight="1" spans="1:2">
      <c r="A4388" s="53">
        <f t="shared" si="72"/>
        <v>0</v>
      </c>
      <c r="B4388" s="53">
        <f>COUNTIF($A$4:$A4388,1)</f>
        <v>3</v>
      </c>
    </row>
    <row r="4389" customHeight="1" spans="1:2">
      <c r="A4389" s="53">
        <f t="shared" si="72"/>
        <v>0</v>
      </c>
      <c r="B4389" s="53">
        <f>COUNTIF($A$4:$A4389,1)</f>
        <v>3</v>
      </c>
    </row>
    <row r="4390" customHeight="1" spans="1:2">
      <c r="A4390" s="53">
        <f t="shared" si="72"/>
        <v>0</v>
      </c>
      <c r="B4390" s="53">
        <f>COUNTIF($A$4:$A4390,1)</f>
        <v>3</v>
      </c>
    </row>
    <row r="4391" customHeight="1" spans="1:2">
      <c r="A4391" s="53">
        <f t="shared" si="72"/>
        <v>0</v>
      </c>
      <c r="B4391" s="53">
        <f>COUNTIF($A$4:$A4391,1)</f>
        <v>3</v>
      </c>
    </row>
    <row r="4392" customHeight="1" spans="1:2">
      <c r="A4392" s="53">
        <f t="shared" si="72"/>
        <v>0</v>
      </c>
      <c r="B4392" s="53">
        <f>COUNTIF($A$4:$A4392,1)</f>
        <v>3</v>
      </c>
    </row>
    <row r="4393" customHeight="1" spans="1:2">
      <c r="A4393" s="53">
        <f t="shared" si="72"/>
        <v>0</v>
      </c>
      <c r="B4393" s="53">
        <f>COUNTIF($A$4:$A4393,1)</f>
        <v>3</v>
      </c>
    </row>
    <row r="4394" customHeight="1" spans="1:2">
      <c r="A4394" s="53">
        <f t="shared" si="72"/>
        <v>0</v>
      </c>
      <c r="B4394" s="53">
        <f>COUNTIF($A$4:$A4394,1)</f>
        <v>3</v>
      </c>
    </row>
    <row r="4395" customHeight="1" spans="1:2">
      <c r="A4395" s="53">
        <f t="shared" si="72"/>
        <v>0</v>
      </c>
      <c r="B4395" s="53">
        <f>COUNTIF($A$4:$A4395,1)</f>
        <v>3</v>
      </c>
    </row>
    <row r="4396" customHeight="1" spans="1:2">
      <c r="A4396" s="53">
        <f t="shared" si="72"/>
        <v>0</v>
      </c>
      <c r="B4396" s="53">
        <f>COUNTIF($A$4:$A4396,1)</f>
        <v>3</v>
      </c>
    </row>
    <row r="4397" customHeight="1" spans="1:2">
      <c r="A4397" s="53">
        <f t="shared" si="72"/>
        <v>0</v>
      </c>
      <c r="B4397" s="53">
        <f>COUNTIF($A$4:$A4397,1)</f>
        <v>3</v>
      </c>
    </row>
    <row r="4398" customHeight="1" spans="1:2">
      <c r="A4398" s="53">
        <f t="shared" si="72"/>
        <v>0</v>
      </c>
      <c r="B4398" s="53">
        <f>COUNTIF($A$4:$A4398,1)</f>
        <v>3</v>
      </c>
    </row>
    <row r="4399" customHeight="1" spans="1:2">
      <c r="A4399" s="53">
        <f t="shared" si="72"/>
        <v>0</v>
      </c>
      <c r="B4399" s="53">
        <f>COUNTIF($A$4:$A4399,1)</f>
        <v>3</v>
      </c>
    </row>
    <row r="4400" customHeight="1" spans="1:2">
      <c r="A4400" s="53">
        <f t="shared" si="72"/>
        <v>0</v>
      </c>
      <c r="B4400" s="53">
        <f>COUNTIF($A$4:$A4400,1)</f>
        <v>3</v>
      </c>
    </row>
    <row r="4401" customHeight="1" spans="1:2">
      <c r="A4401" s="53">
        <f t="shared" si="72"/>
        <v>0</v>
      </c>
      <c r="B4401" s="53">
        <f>COUNTIF($A$4:$A4401,1)</f>
        <v>3</v>
      </c>
    </row>
    <row r="4402" customHeight="1" spans="1:2">
      <c r="A4402" s="53">
        <f t="shared" si="72"/>
        <v>0</v>
      </c>
      <c r="B4402" s="53">
        <f>COUNTIF($A$4:$A4402,1)</f>
        <v>3</v>
      </c>
    </row>
    <row r="4403" customHeight="1" spans="1:2">
      <c r="A4403" s="53">
        <f t="shared" si="72"/>
        <v>0</v>
      </c>
      <c r="B4403" s="53">
        <f>COUNTIF($A$4:$A4403,1)</f>
        <v>3</v>
      </c>
    </row>
    <row r="4404" customHeight="1" spans="1:2">
      <c r="A4404" s="53">
        <f t="shared" si="72"/>
        <v>0</v>
      </c>
      <c r="B4404" s="53">
        <f>COUNTIF($A$4:$A4404,1)</f>
        <v>3</v>
      </c>
    </row>
    <row r="4405" customHeight="1" spans="1:2">
      <c r="A4405" s="53">
        <f t="shared" si="72"/>
        <v>0</v>
      </c>
      <c r="B4405" s="53">
        <f>COUNTIF($A$4:$A4405,1)</f>
        <v>3</v>
      </c>
    </row>
    <row r="4406" customHeight="1" spans="1:2">
      <c r="A4406" s="53">
        <f t="shared" si="72"/>
        <v>0</v>
      </c>
      <c r="B4406" s="53">
        <f>COUNTIF($A$4:$A4406,1)</f>
        <v>3</v>
      </c>
    </row>
    <row r="4407" customHeight="1" spans="1:2">
      <c r="A4407" s="53">
        <f t="shared" si="72"/>
        <v>0</v>
      </c>
      <c r="B4407" s="53">
        <f>COUNTIF($A$4:$A4407,1)</f>
        <v>3</v>
      </c>
    </row>
    <row r="4408" customHeight="1" spans="1:2">
      <c r="A4408" s="53">
        <f t="shared" si="72"/>
        <v>0</v>
      </c>
      <c r="B4408" s="53">
        <f>COUNTIF($A$4:$A4408,1)</f>
        <v>3</v>
      </c>
    </row>
    <row r="4409" customHeight="1" spans="1:2">
      <c r="A4409" s="53">
        <f t="shared" si="72"/>
        <v>0</v>
      </c>
      <c r="B4409" s="53">
        <f>COUNTIF($A$4:$A4409,1)</f>
        <v>3</v>
      </c>
    </row>
    <row r="4410" customHeight="1" spans="1:2">
      <c r="A4410" s="53">
        <f t="shared" si="72"/>
        <v>0</v>
      </c>
      <c r="B4410" s="53">
        <f>COUNTIF($A$4:$A4410,1)</f>
        <v>3</v>
      </c>
    </row>
    <row r="4411" customHeight="1" spans="1:2">
      <c r="A4411" s="53">
        <f t="shared" si="72"/>
        <v>0</v>
      </c>
      <c r="B4411" s="53">
        <f>COUNTIF($A$4:$A4411,1)</f>
        <v>3</v>
      </c>
    </row>
    <row r="4412" customHeight="1" spans="1:2">
      <c r="A4412" s="53">
        <f t="shared" si="72"/>
        <v>0</v>
      </c>
      <c r="B4412" s="53">
        <f>COUNTIF($A$4:$A4412,1)</f>
        <v>3</v>
      </c>
    </row>
    <row r="4413" customHeight="1" spans="1:2">
      <c r="A4413" s="53">
        <f t="shared" si="72"/>
        <v>0</v>
      </c>
      <c r="B4413" s="53">
        <f>COUNTIF($A$4:$A4413,1)</f>
        <v>3</v>
      </c>
    </row>
    <row r="4414" customHeight="1" spans="1:2">
      <c r="A4414" s="53">
        <f t="shared" si="72"/>
        <v>0</v>
      </c>
      <c r="B4414" s="53">
        <f>COUNTIF($A$4:$A4414,1)</f>
        <v>3</v>
      </c>
    </row>
    <row r="4415" customHeight="1" spans="1:2">
      <c r="A4415" s="53">
        <f t="shared" si="72"/>
        <v>0</v>
      </c>
      <c r="B4415" s="53">
        <f>COUNTIF($A$4:$A4415,1)</f>
        <v>3</v>
      </c>
    </row>
    <row r="4416" customHeight="1" spans="1:2">
      <c r="A4416" s="53">
        <f t="shared" si="72"/>
        <v>0</v>
      </c>
      <c r="B4416" s="53">
        <f>COUNTIF($A$4:$A4416,1)</f>
        <v>3</v>
      </c>
    </row>
    <row r="4417" customHeight="1" spans="1:2">
      <c r="A4417" s="53">
        <f t="shared" si="72"/>
        <v>0</v>
      </c>
      <c r="B4417" s="53">
        <f>COUNTIF($A$4:$A4417,1)</f>
        <v>3</v>
      </c>
    </row>
    <row r="4418" customHeight="1" spans="1:2">
      <c r="A4418" s="53">
        <f t="shared" si="72"/>
        <v>0</v>
      </c>
      <c r="B4418" s="53">
        <f>COUNTIF($A$4:$A4418,1)</f>
        <v>3</v>
      </c>
    </row>
    <row r="4419" customHeight="1" spans="1:2">
      <c r="A4419" s="53">
        <f t="shared" si="72"/>
        <v>0</v>
      </c>
      <c r="B4419" s="53">
        <f>COUNTIF($A$4:$A4419,1)</f>
        <v>3</v>
      </c>
    </row>
    <row r="4420" customHeight="1" spans="1:2">
      <c r="A4420" s="53">
        <f t="shared" si="72"/>
        <v>0</v>
      </c>
      <c r="B4420" s="53">
        <f>COUNTIF($A$4:$A4420,1)</f>
        <v>3</v>
      </c>
    </row>
    <row r="4421" customHeight="1" spans="1:2">
      <c r="A4421" s="53">
        <f t="shared" ref="A4421:A4484" si="73">IF(AND(C4421=$I$2,D4421=$J$2),1,0)</f>
        <v>0</v>
      </c>
      <c r="B4421" s="53">
        <f>COUNTIF($A$4:$A4421,1)</f>
        <v>3</v>
      </c>
    </row>
    <row r="4422" customHeight="1" spans="1:2">
      <c r="A4422" s="53">
        <f t="shared" si="73"/>
        <v>0</v>
      </c>
      <c r="B4422" s="53">
        <f>COUNTIF($A$4:$A4422,1)</f>
        <v>3</v>
      </c>
    </row>
    <row r="4423" customHeight="1" spans="1:2">
      <c r="A4423" s="53">
        <f t="shared" si="73"/>
        <v>0</v>
      </c>
      <c r="B4423" s="53">
        <f>COUNTIF($A$4:$A4423,1)</f>
        <v>3</v>
      </c>
    </row>
    <row r="4424" customHeight="1" spans="1:2">
      <c r="A4424" s="53">
        <f t="shared" si="73"/>
        <v>0</v>
      </c>
      <c r="B4424" s="53">
        <f>COUNTIF($A$4:$A4424,1)</f>
        <v>3</v>
      </c>
    </row>
    <row r="4425" customHeight="1" spans="1:2">
      <c r="A4425" s="53">
        <f t="shared" si="73"/>
        <v>0</v>
      </c>
      <c r="B4425" s="53">
        <f>COUNTIF($A$4:$A4425,1)</f>
        <v>3</v>
      </c>
    </row>
    <row r="4426" customHeight="1" spans="1:2">
      <c r="A4426" s="53">
        <f t="shared" si="73"/>
        <v>0</v>
      </c>
      <c r="B4426" s="53">
        <f>COUNTIF($A$4:$A4426,1)</f>
        <v>3</v>
      </c>
    </row>
    <row r="4427" customHeight="1" spans="1:2">
      <c r="A4427" s="53">
        <f t="shared" si="73"/>
        <v>0</v>
      </c>
      <c r="B4427" s="53">
        <f>COUNTIF($A$4:$A4427,1)</f>
        <v>3</v>
      </c>
    </row>
    <row r="4428" customHeight="1" spans="1:2">
      <c r="A4428" s="53">
        <f t="shared" si="73"/>
        <v>0</v>
      </c>
      <c r="B4428" s="53">
        <f>COUNTIF($A$4:$A4428,1)</f>
        <v>3</v>
      </c>
    </row>
    <row r="4429" customHeight="1" spans="1:2">
      <c r="A4429" s="53">
        <f t="shared" si="73"/>
        <v>0</v>
      </c>
      <c r="B4429" s="53">
        <f>COUNTIF($A$4:$A4429,1)</f>
        <v>3</v>
      </c>
    </row>
    <row r="4430" customHeight="1" spans="1:2">
      <c r="A4430" s="53">
        <f t="shared" si="73"/>
        <v>0</v>
      </c>
      <c r="B4430" s="53">
        <f>COUNTIF($A$4:$A4430,1)</f>
        <v>3</v>
      </c>
    </row>
    <row r="4431" customHeight="1" spans="1:2">
      <c r="A4431" s="53">
        <f t="shared" si="73"/>
        <v>0</v>
      </c>
      <c r="B4431" s="53">
        <f>COUNTIF($A$4:$A4431,1)</f>
        <v>3</v>
      </c>
    </row>
    <row r="4432" customHeight="1" spans="1:2">
      <c r="A4432" s="53">
        <f t="shared" si="73"/>
        <v>0</v>
      </c>
      <c r="B4432" s="53">
        <f>COUNTIF($A$4:$A4432,1)</f>
        <v>3</v>
      </c>
    </row>
    <row r="4433" customHeight="1" spans="1:2">
      <c r="A4433" s="53">
        <f t="shared" si="73"/>
        <v>0</v>
      </c>
      <c r="B4433" s="53">
        <f>COUNTIF($A$4:$A4433,1)</f>
        <v>3</v>
      </c>
    </row>
    <row r="4434" customHeight="1" spans="1:2">
      <c r="A4434" s="53">
        <f t="shared" si="73"/>
        <v>0</v>
      </c>
      <c r="B4434" s="53">
        <f>COUNTIF($A$4:$A4434,1)</f>
        <v>3</v>
      </c>
    </row>
    <row r="4435" customHeight="1" spans="1:2">
      <c r="A4435" s="53">
        <f t="shared" si="73"/>
        <v>0</v>
      </c>
      <c r="B4435" s="53">
        <f>COUNTIF($A$4:$A4435,1)</f>
        <v>3</v>
      </c>
    </row>
    <row r="4436" customHeight="1" spans="1:2">
      <c r="A4436" s="53">
        <f t="shared" si="73"/>
        <v>0</v>
      </c>
      <c r="B4436" s="53">
        <f>COUNTIF($A$4:$A4436,1)</f>
        <v>3</v>
      </c>
    </row>
    <row r="4437" customHeight="1" spans="1:2">
      <c r="A4437" s="53">
        <f t="shared" si="73"/>
        <v>0</v>
      </c>
      <c r="B4437" s="53">
        <f>COUNTIF($A$4:$A4437,1)</f>
        <v>3</v>
      </c>
    </row>
    <row r="4438" customHeight="1" spans="1:2">
      <c r="A4438" s="53">
        <f t="shared" si="73"/>
        <v>0</v>
      </c>
      <c r="B4438" s="53">
        <f>COUNTIF($A$4:$A4438,1)</f>
        <v>3</v>
      </c>
    </row>
    <row r="4439" customHeight="1" spans="1:2">
      <c r="A4439" s="53">
        <f t="shared" si="73"/>
        <v>0</v>
      </c>
      <c r="B4439" s="53">
        <f>COUNTIF($A$4:$A4439,1)</f>
        <v>3</v>
      </c>
    </row>
    <row r="4440" customHeight="1" spans="1:2">
      <c r="A4440" s="53">
        <f t="shared" si="73"/>
        <v>0</v>
      </c>
      <c r="B4440" s="53">
        <f>COUNTIF($A$4:$A4440,1)</f>
        <v>3</v>
      </c>
    </row>
    <row r="4441" customHeight="1" spans="1:2">
      <c r="A4441" s="53">
        <f t="shared" si="73"/>
        <v>0</v>
      </c>
      <c r="B4441" s="53">
        <f>COUNTIF($A$4:$A4441,1)</f>
        <v>3</v>
      </c>
    </row>
    <row r="4442" customHeight="1" spans="1:2">
      <c r="A4442" s="53">
        <f t="shared" si="73"/>
        <v>0</v>
      </c>
      <c r="B4442" s="53">
        <f>COUNTIF($A$4:$A4442,1)</f>
        <v>3</v>
      </c>
    </row>
    <row r="4443" customHeight="1" spans="1:2">
      <c r="A4443" s="53">
        <f t="shared" si="73"/>
        <v>0</v>
      </c>
      <c r="B4443" s="53">
        <f>COUNTIF($A$4:$A4443,1)</f>
        <v>3</v>
      </c>
    </row>
    <row r="4444" customHeight="1" spans="1:2">
      <c r="A4444" s="53">
        <f t="shared" si="73"/>
        <v>0</v>
      </c>
      <c r="B4444" s="53">
        <f>COUNTIF($A$4:$A4444,1)</f>
        <v>3</v>
      </c>
    </row>
    <row r="4445" customHeight="1" spans="1:2">
      <c r="A4445" s="53">
        <f t="shared" si="73"/>
        <v>0</v>
      </c>
      <c r="B4445" s="53">
        <f>COUNTIF($A$4:$A4445,1)</f>
        <v>3</v>
      </c>
    </row>
    <row r="4446" customHeight="1" spans="1:2">
      <c r="A4446" s="53">
        <f t="shared" si="73"/>
        <v>0</v>
      </c>
      <c r="B4446" s="53">
        <f>COUNTIF($A$4:$A4446,1)</f>
        <v>3</v>
      </c>
    </row>
    <row r="4447" customHeight="1" spans="1:2">
      <c r="A4447" s="53">
        <f t="shared" si="73"/>
        <v>0</v>
      </c>
      <c r="B4447" s="53">
        <f>COUNTIF($A$4:$A4447,1)</f>
        <v>3</v>
      </c>
    </row>
    <row r="4448" customHeight="1" spans="1:2">
      <c r="A4448" s="53">
        <f t="shared" si="73"/>
        <v>0</v>
      </c>
      <c r="B4448" s="53">
        <f>COUNTIF($A$4:$A4448,1)</f>
        <v>3</v>
      </c>
    </row>
    <row r="4449" customHeight="1" spans="1:2">
      <c r="A4449" s="53">
        <f t="shared" si="73"/>
        <v>0</v>
      </c>
      <c r="B4449" s="53">
        <f>COUNTIF($A$4:$A4449,1)</f>
        <v>3</v>
      </c>
    </row>
    <row r="4450" customHeight="1" spans="1:2">
      <c r="A4450" s="53">
        <f t="shared" si="73"/>
        <v>0</v>
      </c>
      <c r="B4450" s="53">
        <f>COUNTIF($A$4:$A4450,1)</f>
        <v>3</v>
      </c>
    </row>
    <row r="4451" customHeight="1" spans="1:2">
      <c r="A4451" s="53">
        <f t="shared" si="73"/>
        <v>0</v>
      </c>
      <c r="B4451" s="53">
        <f>COUNTIF($A$4:$A4451,1)</f>
        <v>3</v>
      </c>
    </row>
    <row r="4452" customHeight="1" spans="1:2">
      <c r="A4452" s="53">
        <f t="shared" si="73"/>
        <v>0</v>
      </c>
      <c r="B4452" s="53">
        <f>COUNTIF($A$4:$A4452,1)</f>
        <v>3</v>
      </c>
    </row>
    <row r="4453" customHeight="1" spans="1:2">
      <c r="A4453" s="53">
        <f t="shared" si="73"/>
        <v>0</v>
      </c>
      <c r="B4453" s="53">
        <f>COUNTIF($A$4:$A4453,1)</f>
        <v>3</v>
      </c>
    </row>
    <row r="4454" customHeight="1" spans="1:2">
      <c r="A4454" s="53">
        <f t="shared" si="73"/>
        <v>0</v>
      </c>
      <c r="B4454" s="53">
        <f>COUNTIF($A$4:$A4454,1)</f>
        <v>3</v>
      </c>
    </row>
    <row r="4455" customHeight="1" spans="1:2">
      <c r="A4455" s="53">
        <f t="shared" si="73"/>
        <v>0</v>
      </c>
      <c r="B4455" s="53">
        <f>COUNTIF($A$4:$A4455,1)</f>
        <v>3</v>
      </c>
    </row>
    <row r="4456" customHeight="1" spans="1:2">
      <c r="A4456" s="53">
        <f t="shared" si="73"/>
        <v>0</v>
      </c>
      <c r="B4456" s="53">
        <f>COUNTIF($A$4:$A4456,1)</f>
        <v>3</v>
      </c>
    </row>
    <row r="4457" customHeight="1" spans="1:2">
      <c r="A4457" s="53">
        <f t="shared" si="73"/>
        <v>0</v>
      </c>
      <c r="B4457" s="53">
        <f>COUNTIF($A$4:$A4457,1)</f>
        <v>3</v>
      </c>
    </row>
    <row r="4458" customHeight="1" spans="1:2">
      <c r="A4458" s="53">
        <f t="shared" si="73"/>
        <v>0</v>
      </c>
      <c r="B4458" s="53">
        <f>COUNTIF($A$4:$A4458,1)</f>
        <v>3</v>
      </c>
    </row>
    <row r="4459" customHeight="1" spans="1:2">
      <c r="A4459" s="53">
        <f t="shared" si="73"/>
        <v>0</v>
      </c>
      <c r="B4459" s="53">
        <f>COUNTIF($A$4:$A4459,1)</f>
        <v>3</v>
      </c>
    </row>
    <row r="4460" customHeight="1" spans="1:2">
      <c r="A4460" s="53">
        <f t="shared" si="73"/>
        <v>0</v>
      </c>
      <c r="B4460" s="53">
        <f>COUNTIF($A$4:$A4460,1)</f>
        <v>3</v>
      </c>
    </row>
    <row r="4461" customHeight="1" spans="1:2">
      <c r="A4461" s="53">
        <f t="shared" si="73"/>
        <v>0</v>
      </c>
      <c r="B4461" s="53">
        <f>COUNTIF($A$4:$A4461,1)</f>
        <v>3</v>
      </c>
    </row>
    <row r="4462" customHeight="1" spans="1:2">
      <c r="A4462" s="53">
        <f t="shared" si="73"/>
        <v>0</v>
      </c>
      <c r="B4462" s="53">
        <f>COUNTIF($A$4:$A4462,1)</f>
        <v>3</v>
      </c>
    </row>
    <row r="4463" customHeight="1" spans="1:2">
      <c r="A4463" s="53">
        <f t="shared" si="73"/>
        <v>0</v>
      </c>
      <c r="B4463" s="53">
        <f>COUNTIF($A$4:$A4463,1)</f>
        <v>3</v>
      </c>
    </row>
    <row r="4464" customHeight="1" spans="1:2">
      <c r="A4464" s="53">
        <f t="shared" si="73"/>
        <v>0</v>
      </c>
      <c r="B4464" s="53">
        <f>COUNTIF($A$4:$A4464,1)</f>
        <v>3</v>
      </c>
    </row>
    <row r="4465" customHeight="1" spans="1:2">
      <c r="A4465" s="53">
        <f t="shared" si="73"/>
        <v>0</v>
      </c>
      <c r="B4465" s="53">
        <f>COUNTIF($A$4:$A4465,1)</f>
        <v>3</v>
      </c>
    </row>
    <row r="4466" customHeight="1" spans="1:2">
      <c r="A4466" s="53">
        <f t="shared" si="73"/>
        <v>0</v>
      </c>
      <c r="B4466" s="53">
        <f>COUNTIF($A$4:$A4466,1)</f>
        <v>3</v>
      </c>
    </row>
    <row r="4467" customHeight="1" spans="1:2">
      <c r="A4467" s="53">
        <f t="shared" si="73"/>
        <v>0</v>
      </c>
      <c r="B4467" s="53">
        <f>COUNTIF($A$4:$A4467,1)</f>
        <v>3</v>
      </c>
    </row>
    <row r="4468" customHeight="1" spans="1:2">
      <c r="A4468" s="53">
        <f t="shared" si="73"/>
        <v>0</v>
      </c>
      <c r="B4468" s="53">
        <f>COUNTIF($A$4:$A4468,1)</f>
        <v>3</v>
      </c>
    </row>
    <row r="4469" customHeight="1" spans="1:2">
      <c r="A4469" s="53">
        <f t="shared" si="73"/>
        <v>0</v>
      </c>
      <c r="B4469" s="53">
        <f>COUNTIF($A$4:$A4469,1)</f>
        <v>3</v>
      </c>
    </row>
    <row r="4470" customHeight="1" spans="1:2">
      <c r="A4470" s="53">
        <f t="shared" si="73"/>
        <v>0</v>
      </c>
      <c r="B4470" s="53">
        <f>COUNTIF($A$4:$A4470,1)</f>
        <v>3</v>
      </c>
    </row>
    <row r="4471" customHeight="1" spans="1:2">
      <c r="A4471" s="53">
        <f t="shared" si="73"/>
        <v>0</v>
      </c>
      <c r="B4471" s="53">
        <f>COUNTIF($A$4:$A4471,1)</f>
        <v>3</v>
      </c>
    </row>
    <row r="4472" customHeight="1" spans="1:2">
      <c r="A4472" s="53">
        <f t="shared" si="73"/>
        <v>0</v>
      </c>
      <c r="B4472" s="53">
        <f>COUNTIF($A$4:$A4472,1)</f>
        <v>3</v>
      </c>
    </row>
    <row r="4473" customHeight="1" spans="1:2">
      <c r="A4473" s="53">
        <f t="shared" si="73"/>
        <v>0</v>
      </c>
      <c r="B4473" s="53">
        <f>COUNTIF($A$4:$A4473,1)</f>
        <v>3</v>
      </c>
    </row>
    <row r="4474" customHeight="1" spans="1:2">
      <c r="A4474" s="53">
        <f t="shared" si="73"/>
        <v>0</v>
      </c>
      <c r="B4474" s="53">
        <f>COUNTIF($A$4:$A4474,1)</f>
        <v>3</v>
      </c>
    </row>
    <row r="4475" customHeight="1" spans="1:2">
      <c r="A4475" s="53">
        <f t="shared" si="73"/>
        <v>0</v>
      </c>
      <c r="B4475" s="53">
        <f>COUNTIF($A$4:$A4475,1)</f>
        <v>3</v>
      </c>
    </row>
    <row r="4476" customHeight="1" spans="1:2">
      <c r="A4476" s="53">
        <f t="shared" si="73"/>
        <v>0</v>
      </c>
      <c r="B4476" s="53">
        <f>COUNTIF($A$4:$A4476,1)</f>
        <v>3</v>
      </c>
    </row>
    <row r="4477" customHeight="1" spans="1:2">
      <c r="A4477" s="53">
        <f t="shared" si="73"/>
        <v>0</v>
      </c>
      <c r="B4477" s="53">
        <f>COUNTIF($A$4:$A4477,1)</f>
        <v>3</v>
      </c>
    </row>
    <row r="4478" customHeight="1" spans="1:2">
      <c r="A4478" s="53">
        <f t="shared" si="73"/>
        <v>0</v>
      </c>
      <c r="B4478" s="53">
        <f>COUNTIF($A$4:$A4478,1)</f>
        <v>3</v>
      </c>
    </row>
    <row r="4479" customHeight="1" spans="1:2">
      <c r="A4479" s="53">
        <f t="shared" si="73"/>
        <v>0</v>
      </c>
      <c r="B4479" s="53">
        <f>COUNTIF($A$4:$A4479,1)</f>
        <v>3</v>
      </c>
    </row>
    <row r="4480" customHeight="1" spans="1:2">
      <c r="A4480" s="53">
        <f t="shared" si="73"/>
        <v>0</v>
      </c>
      <c r="B4480" s="53">
        <f>COUNTIF($A$4:$A4480,1)</f>
        <v>3</v>
      </c>
    </row>
    <row r="4481" customHeight="1" spans="1:2">
      <c r="A4481" s="53">
        <f t="shared" si="73"/>
        <v>0</v>
      </c>
      <c r="B4481" s="53">
        <f>COUNTIF($A$4:$A4481,1)</f>
        <v>3</v>
      </c>
    </row>
    <row r="4482" customHeight="1" spans="1:2">
      <c r="A4482" s="53">
        <f t="shared" si="73"/>
        <v>0</v>
      </c>
      <c r="B4482" s="53">
        <f>COUNTIF($A$4:$A4482,1)</f>
        <v>3</v>
      </c>
    </row>
    <row r="4483" customHeight="1" spans="1:2">
      <c r="A4483" s="53">
        <f t="shared" si="73"/>
        <v>0</v>
      </c>
      <c r="B4483" s="53">
        <f>COUNTIF($A$4:$A4483,1)</f>
        <v>3</v>
      </c>
    </row>
    <row r="4484" customHeight="1" spans="1:2">
      <c r="A4484" s="53">
        <f t="shared" si="73"/>
        <v>0</v>
      </c>
      <c r="B4484" s="53">
        <f>COUNTIF($A$4:$A4484,1)</f>
        <v>3</v>
      </c>
    </row>
    <row r="4485" customHeight="1" spans="1:2">
      <c r="A4485" s="53">
        <f t="shared" ref="A4485:A4548" si="74">IF(AND(C4485=$I$2,D4485=$J$2),1,0)</f>
        <v>0</v>
      </c>
      <c r="B4485" s="53">
        <f>COUNTIF($A$4:$A4485,1)</f>
        <v>3</v>
      </c>
    </row>
    <row r="4486" customHeight="1" spans="1:2">
      <c r="A4486" s="53">
        <f t="shared" si="74"/>
        <v>0</v>
      </c>
      <c r="B4486" s="53">
        <f>COUNTIF($A$4:$A4486,1)</f>
        <v>3</v>
      </c>
    </row>
    <row r="4487" customHeight="1" spans="1:2">
      <c r="A4487" s="53">
        <f t="shared" si="74"/>
        <v>0</v>
      </c>
      <c r="B4487" s="53">
        <f>COUNTIF($A$4:$A4487,1)</f>
        <v>3</v>
      </c>
    </row>
    <row r="4488" customHeight="1" spans="1:2">
      <c r="A4488" s="53">
        <f t="shared" si="74"/>
        <v>0</v>
      </c>
      <c r="B4488" s="53">
        <f>COUNTIF($A$4:$A4488,1)</f>
        <v>3</v>
      </c>
    </row>
    <row r="4489" customHeight="1" spans="1:2">
      <c r="A4489" s="53">
        <f t="shared" si="74"/>
        <v>0</v>
      </c>
      <c r="B4489" s="53">
        <f>COUNTIF($A$4:$A4489,1)</f>
        <v>3</v>
      </c>
    </row>
    <row r="4490" customHeight="1" spans="1:2">
      <c r="A4490" s="53">
        <f t="shared" si="74"/>
        <v>0</v>
      </c>
      <c r="B4490" s="53">
        <f>COUNTIF($A$4:$A4490,1)</f>
        <v>3</v>
      </c>
    </row>
    <row r="4491" customHeight="1" spans="1:2">
      <c r="A4491" s="53">
        <f t="shared" si="74"/>
        <v>0</v>
      </c>
      <c r="B4491" s="53">
        <f>COUNTIF($A$4:$A4491,1)</f>
        <v>3</v>
      </c>
    </row>
    <row r="4492" customHeight="1" spans="1:2">
      <c r="A4492" s="53">
        <f t="shared" si="74"/>
        <v>0</v>
      </c>
      <c r="B4492" s="53">
        <f>COUNTIF($A$4:$A4492,1)</f>
        <v>3</v>
      </c>
    </row>
    <row r="4493" customHeight="1" spans="1:2">
      <c r="A4493" s="53">
        <f t="shared" si="74"/>
        <v>0</v>
      </c>
      <c r="B4493" s="53">
        <f>COUNTIF($A$4:$A4493,1)</f>
        <v>3</v>
      </c>
    </row>
    <row r="4494" customHeight="1" spans="1:2">
      <c r="A4494" s="53">
        <f t="shared" si="74"/>
        <v>0</v>
      </c>
      <c r="B4494" s="53">
        <f>COUNTIF($A$4:$A4494,1)</f>
        <v>3</v>
      </c>
    </row>
    <row r="4495" customHeight="1" spans="1:2">
      <c r="A4495" s="53">
        <f t="shared" si="74"/>
        <v>0</v>
      </c>
      <c r="B4495" s="53">
        <f>COUNTIF($A$4:$A4495,1)</f>
        <v>3</v>
      </c>
    </row>
    <row r="4496" customHeight="1" spans="1:2">
      <c r="A4496" s="53">
        <f t="shared" si="74"/>
        <v>0</v>
      </c>
      <c r="B4496" s="53">
        <f>COUNTIF($A$4:$A4496,1)</f>
        <v>3</v>
      </c>
    </row>
    <row r="4497" customHeight="1" spans="1:2">
      <c r="A4497" s="53">
        <f t="shared" si="74"/>
        <v>0</v>
      </c>
      <c r="B4497" s="53">
        <f>COUNTIF($A$4:$A4497,1)</f>
        <v>3</v>
      </c>
    </row>
    <row r="4498" customHeight="1" spans="1:2">
      <c r="A4498" s="53">
        <f t="shared" si="74"/>
        <v>0</v>
      </c>
      <c r="B4498" s="53">
        <f>COUNTIF($A$4:$A4498,1)</f>
        <v>3</v>
      </c>
    </row>
    <row r="4499" customHeight="1" spans="1:2">
      <c r="A4499" s="53">
        <f t="shared" si="74"/>
        <v>0</v>
      </c>
      <c r="B4499" s="53">
        <f>COUNTIF($A$4:$A4499,1)</f>
        <v>3</v>
      </c>
    </row>
    <row r="4500" customHeight="1" spans="1:2">
      <c r="A4500" s="53">
        <f t="shared" si="74"/>
        <v>0</v>
      </c>
      <c r="B4500" s="53">
        <f>COUNTIF($A$4:$A4500,1)</f>
        <v>3</v>
      </c>
    </row>
    <row r="4501" customHeight="1" spans="1:2">
      <c r="A4501" s="53">
        <f t="shared" si="74"/>
        <v>0</v>
      </c>
      <c r="B4501" s="53">
        <f>COUNTIF($A$4:$A4501,1)</f>
        <v>3</v>
      </c>
    </row>
    <row r="4502" customHeight="1" spans="1:2">
      <c r="A4502" s="53">
        <f t="shared" si="74"/>
        <v>0</v>
      </c>
      <c r="B4502" s="53">
        <f>COUNTIF($A$4:$A4502,1)</f>
        <v>3</v>
      </c>
    </row>
    <row r="4503" customHeight="1" spans="1:2">
      <c r="A4503" s="53">
        <f t="shared" si="74"/>
        <v>0</v>
      </c>
      <c r="B4503" s="53">
        <f>COUNTIF($A$4:$A4503,1)</f>
        <v>3</v>
      </c>
    </row>
    <row r="4504" customHeight="1" spans="1:2">
      <c r="A4504" s="53">
        <f t="shared" si="74"/>
        <v>0</v>
      </c>
      <c r="B4504" s="53">
        <f>COUNTIF($A$4:$A4504,1)</f>
        <v>3</v>
      </c>
    </row>
    <row r="4505" customHeight="1" spans="1:2">
      <c r="A4505" s="53">
        <f t="shared" si="74"/>
        <v>0</v>
      </c>
      <c r="B4505" s="53">
        <f>COUNTIF($A$4:$A4505,1)</f>
        <v>3</v>
      </c>
    </row>
    <row r="4506" customHeight="1" spans="1:2">
      <c r="A4506" s="53">
        <f t="shared" si="74"/>
        <v>0</v>
      </c>
      <c r="B4506" s="53">
        <f>COUNTIF($A$4:$A4506,1)</f>
        <v>3</v>
      </c>
    </row>
    <row r="4507" customHeight="1" spans="1:2">
      <c r="A4507" s="53">
        <f t="shared" si="74"/>
        <v>0</v>
      </c>
      <c r="B4507" s="53">
        <f>COUNTIF($A$4:$A4507,1)</f>
        <v>3</v>
      </c>
    </row>
    <row r="4508" customHeight="1" spans="1:2">
      <c r="A4508" s="53">
        <f t="shared" si="74"/>
        <v>0</v>
      </c>
      <c r="B4508" s="53">
        <f>COUNTIF($A$4:$A4508,1)</f>
        <v>3</v>
      </c>
    </row>
    <row r="4509" customHeight="1" spans="1:2">
      <c r="A4509" s="53">
        <f t="shared" si="74"/>
        <v>0</v>
      </c>
      <c r="B4509" s="53">
        <f>COUNTIF($A$4:$A4509,1)</f>
        <v>3</v>
      </c>
    </row>
    <row r="4510" customHeight="1" spans="1:2">
      <c r="A4510" s="53">
        <f t="shared" si="74"/>
        <v>0</v>
      </c>
      <c r="B4510" s="53">
        <f>COUNTIF($A$4:$A4510,1)</f>
        <v>3</v>
      </c>
    </row>
    <row r="4511" customHeight="1" spans="1:2">
      <c r="A4511" s="53">
        <f t="shared" si="74"/>
        <v>0</v>
      </c>
      <c r="B4511" s="53">
        <f>COUNTIF($A$4:$A4511,1)</f>
        <v>3</v>
      </c>
    </row>
    <row r="4512" customHeight="1" spans="1:2">
      <c r="A4512" s="53">
        <f t="shared" si="74"/>
        <v>0</v>
      </c>
      <c r="B4512" s="53">
        <f>COUNTIF($A$4:$A4512,1)</f>
        <v>3</v>
      </c>
    </row>
    <row r="4513" customHeight="1" spans="1:2">
      <c r="A4513" s="53">
        <f t="shared" si="74"/>
        <v>0</v>
      </c>
      <c r="B4513" s="53">
        <f>COUNTIF($A$4:$A4513,1)</f>
        <v>3</v>
      </c>
    </row>
    <row r="4514" customHeight="1" spans="1:2">
      <c r="A4514" s="53">
        <f t="shared" si="74"/>
        <v>0</v>
      </c>
      <c r="B4514" s="53">
        <f>COUNTIF($A$4:$A4514,1)</f>
        <v>3</v>
      </c>
    </row>
    <row r="4515" customHeight="1" spans="1:2">
      <c r="A4515" s="53">
        <f t="shared" si="74"/>
        <v>0</v>
      </c>
      <c r="B4515" s="53">
        <f>COUNTIF($A$4:$A4515,1)</f>
        <v>3</v>
      </c>
    </row>
    <row r="4516" customHeight="1" spans="1:2">
      <c r="A4516" s="53">
        <f t="shared" si="74"/>
        <v>0</v>
      </c>
      <c r="B4516" s="53">
        <f>COUNTIF($A$4:$A4516,1)</f>
        <v>3</v>
      </c>
    </row>
    <row r="4517" customHeight="1" spans="1:2">
      <c r="A4517" s="53">
        <f t="shared" si="74"/>
        <v>0</v>
      </c>
      <c r="B4517" s="53">
        <f>COUNTIF($A$4:$A4517,1)</f>
        <v>3</v>
      </c>
    </row>
    <row r="4518" customHeight="1" spans="1:2">
      <c r="A4518" s="53">
        <f t="shared" si="74"/>
        <v>0</v>
      </c>
      <c r="B4518" s="53">
        <f>COUNTIF($A$4:$A4518,1)</f>
        <v>3</v>
      </c>
    </row>
    <row r="4519" customHeight="1" spans="1:2">
      <c r="A4519" s="53">
        <f t="shared" si="74"/>
        <v>0</v>
      </c>
      <c r="B4519" s="53">
        <f>COUNTIF($A$4:$A4519,1)</f>
        <v>3</v>
      </c>
    </row>
    <row r="4520" customHeight="1" spans="1:2">
      <c r="A4520" s="53">
        <f t="shared" si="74"/>
        <v>0</v>
      </c>
      <c r="B4520" s="53">
        <f>COUNTIF($A$4:$A4520,1)</f>
        <v>3</v>
      </c>
    </row>
    <row r="4521" customHeight="1" spans="1:2">
      <c r="A4521" s="53">
        <f t="shared" si="74"/>
        <v>0</v>
      </c>
      <c r="B4521" s="53">
        <f>COUNTIF($A$4:$A4521,1)</f>
        <v>3</v>
      </c>
    </row>
    <row r="4522" customHeight="1" spans="1:2">
      <c r="A4522" s="53">
        <f t="shared" si="74"/>
        <v>0</v>
      </c>
      <c r="B4522" s="53">
        <f>COUNTIF($A$4:$A4522,1)</f>
        <v>3</v>
      </c>
    </row>
    <row r="4523" customHeight="1" spans="1:2">
      <c r="A4523" s="53">
        <f t="shared" si="74"/>
        <v>0</v>
      </c>
      <c r="B4523" s="53">
        <f>COUNTIF($A$4:$A4523,1)</f>
        <v>3</v>
      </c>
    </row>
    <row r="4524" customHeight="1" spans="1:2">
      <c r="A4524" s="53">
        <f t="shared" si="74"/>
        <v>0</v>
      </c>
      <c r="B4524" s="53">
        <f>COUNTIF($A$4:$A4524,1)</f>
        <v>3</v>
      </c>
    </row>
    <row r="4525" customHeight="1" spans="1:2">
      <c r="A4525" s="53">
        <f t="shared" si="74"/>
        <v>0</v>
      </c>
      <c r="B4525" s="53">
        <f>COUNTIF($A$4:$A4525,1)</f>
        <v>3</v>
      </c>
    </row>
    <row r="4526" customHeight="1" spans="1:2">
      <c r="A4526" s="53">
        <f t="shared" si="74"/>
        <v>0</v>
      </c>
      <c r="B4526" s="53">
        <f>COUNTIF($A$4:$A4526,1)</f>
        <v>3</v>
      </c>
    </row>
    <row r="4527" customHeight="1" spans="1:2">
      <c r="A4527" s="53">
        <f t="shared" si="74"/>
        <v>0</v>
      </c>
      <c r="B4527" s="53">
        <f>COUNTIF($A$4:$A4527,1)</f>
        <v>3</v>
      </c>
    </row>
    <row r="4528" customHeight="1" spans="1:2">
      <c r="A4528" s="53">
        <f t="shared" si="74"/>
        <v>0</v>
      </c>
      <c r="B4528" s="53">
        <f>COUNTIF($A$4:$A4528,1)</f>
        <v>3</v>
      </c>
    </row>
    <row r="4529" customHeight="1" spans="1:2">
      <c r="A4529" s="53">
        <f t="shared" si="74"/>
        <v>0</v>
      </c>
      <c r="B4529" s="53">
        <f>COUNTIF($A$4:$A4529,1)</f>
        <v>3</v>
      </c>
    </row>
    <row r="4530" customHeight="1" spans="1:2">
      <c r="A4530" s="53">
        <f t="shared" si="74"/>
        <v>0</v>
      </c>
      <c r="B4530" s="53">
        <f>COUNTIF($A$4:$A4530,1)</f>
        <v>3</v>
      </c>
    </row>
    <row r="4531" customHeight="1" spans="1:2">
      <c r="A4531" s="53">
        <f t="shared" si="74"/>
        <v>0</v>
      </c>
      <c r="B4531" s="53">
        <f>COUNTIF($A$4:$A4531,1)</f>
        <v>3</v>
      </c>
    </row>
    <row r="4532" customHeight="1" spans="1:2">
      <c r="A4532" s="53">
        <f t="shared" si="74"/>
        <v>0</v>
      </c>
      <c r="B4532" s="53">
        <f>COUNTIF($A$4:$A4532,1)</f>
        <v>3</v>
      </c>
    </row>
    <row r="4533" customHeight="1" spans="1:2">
      <c r="A4533" s="53">
        <f t="shared" si="74"/>
        <v>0</v>
      </c>
      <c r="B4533" s="53">
        <f>COUNTIF($A$4:$A4533,1)</f>
        <v>3</v>
      </c>
    </row>
    <row r="4534" customHeight="1" spans="1:2">
      <c r="A4534" s="53">
        <f t="shared" si="74"/>
        <v>0</v>
      </c>
      <c r="B4534" s="53">
        <f>COUNTIF($A$4:$A4534,1)</f>
        <v>3</v>
      </c>
    </row>
    <row r="4535" customHeight="1" spans="1:2">
      <c r="A4535" s="53">
        <f t="shared" si="74"/>
        <v>0</v>
      </c>
      <c r="B4535" s="53">
        <f>COUNTIF($A$4:$A4535,1)</f>
        <v>3</v>
      </c>
    </row>
    <row r="4536" customHeight="1" spans="1:2">
      <c r="A4536" s="53">
        <f t="shared" si="74"/>
        <v>0</v>
      </c>
      <c r="B4536" s="53">
        <f>COUNTIF($A$4:$A4536,1)</f>
        <v>3</v>
      </c>
    </row>
    <row r="4537" customHeight="1" spans="1:2">
      <c r="A4537" s="53">
        <f t="shared" si="74"/>
        <v>0</v>
      </c>
      <c r="B4537" s="53">
        <f>COUNTIF($A$4:$A4537,1)</f>
        <v>3</v>
      </c>
    </row>
    <row r="4538" customHeight="1" spans="1:2">
      <c r="A4538" s="53">
        <f t="shared" si="74"/>
        <v>0</v>
      </c>
      <c r="B4538" s="53">
        <f>COUNTIF($A$4:$A4538,1)</f>
        <v>3</v>
      </c>
    </row>
    <row r="4539" customHeight="1" spans="1:2">
      <c r="A4539" s="53">
        <f t="shared" si="74"/>
        <v>0</v>
      </c>
      <c r="B4539" s="53">
        <f>COUNTIF($A$4:$A4539,1)</f>
        <v>3</v>
      </c>
    </row>
    <row r="4540" customHeight="1" spans="1:2">
      <c r="A4540" s="53">
        <f t="shared" si="74"/>
        <v>0</v>
      </c>
      <c r="B4540" s="53">
        <f>COUNTIF($A$4:$A4540,1)</f>
        <v>3</v>
      </c>
    </row>
    <row r="4541" customHeight="1" spans="1:2">
      <c r="A4541" s="53">
        <f t="shared" si="74"/>
        <v>0</v>
      </c>
      <c r="B4541" s="53">
        <f>COUNTIF($A$4:$A4541,1)</f>
        <v>3</v>
      </c>
    </row>
    <row r="4542" customHeight="1" spans="1:2">
      <c r="A4542" s="53">
        <f t="shared" si="74"/>
        <v>0</v>
      </c>
      <c r="B4542" s="53">
        <f>COUNTIF($A$4:$A4542,1)</f>
        <v>3</v>
      </c>
    </row>
    <row r="4543" customHeight="1" spans="1:2">
      <c r="A4543" s="53">
        <f t="shared" si="74"/>
        <v>0</v>
      </c>
      <c r="B4543" s="53">
        <f>COUNTIF($A$4:$A4543,1)</f>
        <v>3</v>
      </c>
    </row>
    <row r="4544" customHeight="1" spans="1:2">
      <c r="A4544" s="53">
        <f t="shared" si="74"/>
        <v>0</v>
      </c>
      <c r="B4544" s="53">
        <f>COUNTIF($A$4:$A4544,1)</f>
        <v>3</v>
      </c>
    </row>
    <row r="4545" customHeight="1" spans="1:2">
      <c r="A4545" s="53">
        <f t="shared" si="74"/>
        <v>0</v>
      </c>
      <c r="B4545" s="53">
        <f>COUNTIF($A$4:$A4545,1)</f>
        <v>3</v>
      </c>
    </row>
    <row r="4546" customHeight="1" spans="1:2">
      <c r="A4546" s="53">
        <f t="shared" si="74"/>
        <v>0</v>
      </c>
      <c r="B4546" s="53">
        <f>COUNTIF($A$4:$A4546,1)</f>
        <v>3</v>
      </c>
    </row>
    <row r="4547" customHeight="1" spans="1:2">
      <c r="A4547" s="53">
        <f t="shared" si="74"/>
        <v>0</v>
      </c>
      <c r="B4547" s="53">
        <f>COUNTIF($A$4:$A4547,1)</f>
        <v>3</v>
      </c>
    </row>
    <row r="4548" customHeight="1" spans="1:2">
      <c r="A4548" s="53">
        <f t="shared" si="74"/>
        <v>0</v>
      </c>
      <c r="B4548" s="53">
        <f>COUNTIF($A$4:$A4548,1)</f>
        <v>3</v>
      </c>
    </row>
    <row r="4549" customHeight="1" spans="1:2">
      <c r="A4549" s="53">
        <f t="shared" ref="A4549:A4612" si="75">IF(AND(C4549=$I$2,D4549=$J$2),1,0)</f>
        <v>0</v>
      </c>
      <c r="B4549" s="53">
        <f>COUNTIF($A$4:$A4549,1)</f>
        <v>3</v>
      </c>
    </row>
    <row r="4550" customHeight="1" spans="1:2">
      <c r="A4550" s="53">
        <f t="shared" si="75"/>
        <v>0</v>
      </c>
      <c r="B4550" s="53">
        <f>COUNTIF($A$4:$A4550,1)</f>
        <v>3</v>
      </c>
    </row>
    <row r="4551" customHeight="1" spans="1:2">
      <c r="A4551" s="53">
        <f t="shared" si="75"/>
        <v>0</v>
      </c>
      <c r="B4551" s="53">
        <f>COUNTIF($A$4:$A4551,1)</f>
        <v>3</v>
      </c>
    </row>
    <row r="4552" customHeight="1" spans="1:2">
      <c r="A4552" s="53">
        <f t="shared" si="75"/>
        <v>0</v>
      </c>
      <c r="B4552" s="53">
        <f>COUNTIF($A$4:$A4552,1)</f>
        <v>3</v>
      </c>
    </row>
    <row r="4553" customHeight="1" spans="1:2">
      <c r="A4553" s="53">
        <f t="shared" si="75"/>
        <v>0</v>
      </c>
      <c r="B4553" s="53">
        <f>COUNTIF($A$4:$A4553,1)</f>
        <v>3</v>
      </c>
    </row>
    <row r="4554" customHeight="1" spans="1:2">
      <c r="A4554" s="53">
        <f t="shared" si="75"/>
        <v>0</v>
      </c>
      <c r="B4554" s="53">
        <f>COUNTIF($A$4:$A4554,1)</f>
        <v>3</v>
      </c>
    </row>
    <row r="4555" customHeight="1" spans="1:2">
      <c r="A4555" s="53">
        <f t="shared" si="75"/>
        <v>0</v>
      </c>
      <c r="B4555" s="53">
        <f>COUNTIF($A$4:$A4555,1)</f>
        <v>3</v>
      </c>
    </row>
    <row r="4556" customHeight="1" spans="1:2">
      <c r="A4556" s="53">
        <f t="shared" si="75"/>
        <v>0</v>
      </c>
      <c r="B4556" s="53">
        <f>COUNTIF($A$4:$A4556,1)</f>
        <v>3</v>
      </c>
    </row>
    <row r="4557" customHeight="1" spans="1:2">
      <c r="A4557" s="53">
        <f t="shared" si="75"/>
        <v>0</v>
      </c>
      <c r="B4557" s="53">
        <f>COUNTIF($A$4:$A4557,1)</f>
        <v>3</v>
      </c>
    </row>
    <row r="4558" customHeight="1" spans="1:2">
      <c r="A4558" s="53">
        <f t="shared" si="75"/>
        <v>0</v>
      </c>
      <c r="B4558" s="53">
        <f>COUNTIF($A$4:$A4558,1)</f>
        <v>3</v>
      </c>
    </row>
    <row r="4559" customHeight="1" spans="1:2">
      <c r="A4559" s="53">
        <f t="shared" si="75"/>
        <v>0</v>
      </c>
      <c r="B4559" s="53">
        <f>COUNTIF($A$4:$A4559,1)</f>
        <v>3</v>
      </c>
    </row>
    <row r="4560" customHeight="1" spans="1:2">
      <c r="A4560" s="53">
        <f t="shared" si="75"/>
        <v>0</v>
      </c>
      <c r="B4560" s="53">
        <f>COUNTIF($A$4:$A4560,1)</f>
        <v>3</v>
      </c>
    </row>
    <row r="4561" customHeight="1" spans="1:2">
      <c r="A4561" s="53">
        <f t="shared" si="75"/>
        <v>0</v>
      </c>
      <c r="B4561" s="53">
        <f>COUNTIF($A$4:$A4561,1)</f>
        <v>3</v>
      </c>
    </row>
    <row r="4562" customHeight="1" spans="1:2">
      <c r="A4562" s="53">
        <f t="shared" si="75"/>
        <v>0</v>
      </c>
      <c r="B4562" s="53">
        <f>COUNTIF($A$4:$A4562,1)</f>
        <v>3</v>
      </c>
    </row>
    <row r="4563" customHeight="1" spans="1:2">
      <c r="A4563" s="53">
        <f t="shared" si="75"/>
        <v>0</v>
      </c>
      <c r="B4563" s="53">
        <f>COUNTIF($A$4:$A4563,1)</f>
        <v>3</v>
      </c>
    </row>
    <row r="4564" customHeight="1" spans="1:2">
      <c r="A4564" s="53">
        <f t="shared" si="75"/>
        <v>0</v>
      </c>
      <c r="B4564" s="53">
        <f>COUNTIF($A$4:$A4564,1)</f>
        <v>3</v>
      </c>
    </row>
    <row r="4565" customHeight="1" spans="1:2">
      <c r="A4565" s="53">
        <f t="shared" si="75"/>
        <v>0</v>
      </c>
      <c r="B4565" s="53">
        <f>COUNTIF($A$4:$A4565,1)</f>
        <v>3</v>
      </c>
    </row>
    <row r="4566" customHeight="1" spans="1:2">
      <c r="A4566" s="53">
        <f t="shared" si="75"/>
        <v>0</v>
      </c>
      <c r="B4566" s="53">
        <f>COUNTIF($A$4:$A4566,1)</f>
        <v>3</v>
      </c>
    </row>
    <row r="4567" customHeight="1" spans="1:2">
      <c r="A4567" s="53">
        <f t="shared" si="75"/>
        <v>0</v>
      </c>
      <c r="B4567" s="53">
        <f>COUNTIF($A$4:$A4567,1)</f>
        <v>3</v>
      </c>
    </row>
    <row r="4568" customHeight="1" spans="1:2">
      <c r="A4568" s="53">
        <f t="shared" si="75"/>
        <v>0</v>
      </c>
      <c r="B4568" s="53">
        <f>COUNTIF($A$4:$A4568,1)</f>
        <v>3</v>
      </c>
    </row>
    <row r="4569" customHeight="1" spans="1:2">
      <c r="A4569" s="53">
        <f t="shared" si="75"/>
        <v>0</v>
      </c>
      <c r="B4569" s="53">
        <f>COUNTIF($A$4:$A4569,1)</f>
        <v>3</v>
      </c>
    </row>
    <row r="4570" customHeight="1" spans="1:2">
      <c r="A4570" s="53">
        <f t="shared" si="75"/>
        <v>0</v>
      </c>
      <c r="B4570" s="53">
        <f>COUNTIF($A$4:$A4570,1)</f>
        <v>3</v>
      </c>
    </row>
    <row r="4571" customHeight="1" spans="1:2">
      <c r="A4571" s="53">
        <f t="shared" si="75"/>
        <v>0</v>
      </c>
      <c r="B4571" s="53">
        <f>COUNTIF($A$4:$A4571,1)</f>
        <v>3</v>
      </c>
    </row>
    <row r="4572" customHeight="1" spans="1:2">
      <c r="A4572" s="53">
        <f t="shared" si="75"/>
        <v>0</v>
      </c>
      <c r="B4572" s="53">
        <f>COUNTIF($A$4:$A4572,1)</f>
        <v>3</v>
      </c>
    </row>
    <row r="4573" customHeight="1" spans="1:2">
      <c r="A4573" s="53">
        <f t="shared" si="75"/>
        <v>0</v>
      </c>
      <c r="B4573" s="53">
        <f>COUNTIF($A$4:$A4573,1)</f>
        <v>3</v>
      </c>
    </row>
    <row r="4574" customHeight="1" spans="1:2">
      <c r="A4574" s="53">
        <f t="shared" si="75"/>
        <v>0</v>
      </c>
      <c r="B4574" s="53">
        <f>COUNTIF($A$4:$A4574,1)</f>
        <v>3</v>
      </c>
    </row>
    <row r="4575" customHeight="1" spans="1:2">
      <c r="A4575" s="53">
        <f t="shared" si="75"/>
        <v>0</v>
      </c>
      <c r="B4575" s="53">
        <f>COUNTIF($A$4:$A4575,1)</f>
        <v>3</v>
      </c>
    </row>
    <row r="4576" customHeight="1" spans="1:2">
      <c r="A4576" s="53">
        <f t="shared" si="75"/>
        <v>0</v>
      </c>
      <c r="B4576" s="53">
        <f>COUNTIF($A$4:$A4576,1)</f>
        <v>3</v>
      </c>
    </row>
    <row r="4577" customHeight="1" spans="1:2">
      <c r="A4577" s="53">
        <f t="shared" si="75"/>
        <v>0</v>
      </c>
      <c r="B4577" s="53">
        <f>COUNTIF($A$4:$A4577,1)</f>
        <v>3</v>
      </c>
    </row>
    <row r="4578" customHeight="1" spans="1:2">
      <c r="A4578" s="53">
        <f t="shared" si="75"/>
        <v>0</v>
      </c>
      <c r="B4578" s="53">
        <f>COUNTIF($A$4:$A4578,1)</f>
        <v>3</v>
      </c>
    </row>
    <row r="4579" customHeight="1" spans="1:2">
      <c r="A4579" s="53">
        <f t="shared" si="75"/>
        <v>0</v>
      </c>
      <c r="B4579" s="53">
        <f>COUNTIF($A$4:$A4579,1)</f>
        <v>3</v>
      </c>
    </row>
    <row r="4580" customHeight="1" spans="1:2">
      <c r="A4580" s="53">
        <f t="shared" si="75"/>
        <v>0</v>
      </c>
      <c r="B4580" s="53">
        <f>COUNTIF($A$4:$A4580,1)</f>
        <v>3</v>
      </c>
    </row>
    <row r="4581" customHeight="1" spans="1:2">
      <c r="A4581" s="53">
        <f t="shared" si="75"/>
        <v>0</v>
      </c>
      <c r="B4581" s="53">
        <f>COUNTIF($A$4:$A4581,1)</f>
        <v>3</v>
      </c>
    </row>
    <row r="4582" customHeight="1" spans="1:2">
      <c r="A4582" s="53">
        <f t="shared" si="75"/>
        <v>0</v>
      </c>
      <c r="B4582" s="53">
        <f>COUNTIF($A$4:$A4582,1)</f>
        <v>3</v>
      </c>
    </row>
    <row r="4583" customHeight="1" spans="1:2">
      <c r="A4583" s="53">
        <f t="shared" si="75"/>
        <v>0</v>
      </c>
      <c r="B4583" s="53">
        <f>COUNTIF($A$4:$A4583,1)</f>
        <v>3</v>
      </c>
    </row>
    <row r="4584" customHeight="1" spans="1:2">
      <c r="A4584" s="53">
        <f t="shared" si="75"/>
        <v>0</v>
      </c>
      <c r="B4584" s="53">
        <f>COUNTIF($A$4:$A4584,1)</f>
        <v>3</v>
      </c>
    </row>
    <row r="4585" customHeight="1" spans="1:2">
      <c r="A4585" s="53">
        <f t="shared" si="75"/>
        <v>0</v>
      </c>
      <c r="B4585" s="53">
        <f>COUNTIF($A$4:$A4585,1)</f>
        <v>3</v>
      </c>
    </row>
    <row r="4586" customHeight="1" spans="1:2">
      <c r="A4586" s="53">
        <f t="shared" si="75"/>
        <v>0</v>
      </c>
      <c r="B4586" s="53">
        <f>COUNTIF($A$4:$A4586,1)</f>
        <v>3</v>
      </c>
    </row>
    <row r="4587" customHeight="1" spans="1:2">
      <c r="A4587" s="53">
        <f t="shared" si="75"/>
        <v>0</v>
      </c>
      <c r="B4587" s="53">
        <f>COUNTIF($A$4:$A4587,1)</f>
        <v>3</v>
      </c>
    </row>
    <row r="4588" customHeight="1" spans="1:2">
      <c r="A4588" s="53">
        <f t="shared" si="75"/>
        <v>0</v>
      </c>
      <c r="B4588" s="53">
        <f>COUNTIF($A$4:$A4588,1)</f>
        <v>3</v>
      </c>
    </row>
    <row r="4589" customHeight="1" spans="1:2">
      <c r="A4589" s="53">
        <f t="shared" si="75"/>
        <v>0</v>
      </c>
      <c r="B4589" s="53">
        <f>COUNTIF($A$4:$A4589,1)</f>
        <v>3</v>
      </c>
    </row>
    <row r="4590" customHeight="1" spans="1:2">
      <c r="A4590" s="53">
        <f t="shared" si="75"/>
        <v>0</v>
      </c>
      <c r="B4590" s="53">
        <f>COUNTIF($A$4:$A4590,1)</f>
        <v>3</v>
      </c>
    </row>
    <row r="4591" customHeight="1" spans="1:2">
      <c r="A4591" s="53">
        <f t="shared" si="75"/>
        <v>0</v>
      </c>
      <c r="B4591" s="53">
        <f>COUNTIF($A$4:$A4591,1)</f>
        <v>3</v>
      </c>
    </row>
    <row r="4592" customHeight="1" spans="1:2">
      <c r="A4592" s="53">
        <f t="shared" si="75"/>
        <v>0</v>
      </c>
      <c r="B4592" s="53">
        <f>COUNTIF($A$4:$A4592,1)</f>
        <v>3</v>
      </c>
    </row>
    <row r="4593" customHeight="1" spans="1:2">
      <c r="A4593" s="53">
        <f t="shared" si="75"/>
        <v>0</v>
      </c>
      <c r="B4593" s="53">
        <f>COUNTIF($A$4:$A4593,1)</f>
        <v>3</v>
      </c>
    </row>
    <row r="4594" customHeight="1" spans="1:2">
      <c r="A4594" s="53">
        <f t="shared" si="75"/>
        <v>0</v>
      </c>
      <c r="B4594" s="53">
        <f>COUNTIF($A$4:$A4594,1)</f>
        <v>3</v>
      </c>
    </row>
    <row r="4595" customHeight="1" spans="1:2">
      <c r="A4595" s="53">
        <f t="shared" si="75"/>
        <v>0</v>
      </c>
      <c r="B4595" s="53">
        <f>COUNTIF($A$4:$A4595,1)</f>
        <v>3</v>
      </c>
    </row>
    <row r="4596" customHeight="1" spans="1:2">
      <c r="A4596" s="53">
        <f t="shared" si="75"/>
        <v>0</v>
      </c>
      <c r="B4596" s="53">
        <f>COUNTIF($A$4:$A4596,1)</f>
        <v>3</v>
      </c>
    </row>
    <row r="4597" customHeight="1" spans="1:2">
      <c r="A4597" s="53">
        <f t="shared" si="75"/>
        <v>0</v>
      </c>
      <c r="B4597" s="53">
        <f>COUNTIF($A$4:$A4597,1)</f>
        <v>3</v>
      </c>
    </row>
    <row r="4598" customHeight="1" spans="1:2">
      <c r="A4598" s="53">
        <f t="shared" si="75"/>
        <v>0</v>
      </c>
      <c r="B4598" s="53">
        <f>COUNTIF($A$4:$A4598,1)</f>
        <v>3</v>
      </c>
    </row>
    <row r="4599" customHeight="1" spans="1:2">
      <c r="A4599" s="53">
        <f t="shared" si="75"/>
        <v>0</v>
      </c>
      <c r="B4599" s="53">
        <f>COUNTIF($A$4:$A4599,1)</f>
        <v>3</v>
      </c>
    </row>
    <row r="4600" customHeight="1" spans="1:2">
      <c r="A4600" s="53">
        <f t="shared" si="75"/>
        <v>0</v>
      </c>
      <c r="B4600" s="53">
        <f>COUNTIF($A$4:$A4600,1)</f>
        <v>3</v>
      </c>
    </row>
    <row r="4601" customHeight="1" spans="1:2">
      <c r="A4601" s="53">
        <f t="shared" si="75"/>
        <v>0</v>
      </c>
      <c r="B4601" s="53">
        <f>COUNTIF($A$4:$A4601,1)</f>
        <v>3</v>
      </c>
    </row>
    <row r="4602" customHeight="1" spans="1:2">
      <c r="A4602" s="53">
        <f t="shared" si="75"/>
        <v>0</v>
      </c>
      <c r="B4602" s="53">
        <f>COUNTIF($A$4:$A4602,1)</f>
        <v>3</v>
      </c>
    </row>
    <row r="4603" customHeight="1" spans="1:2">
      <c r="A4603" s="53">
        <f t="shared" si="75"/>
        <v>0</v>
      </c>
      <c r="B4603" s="53">
        <f>COUNTIF($A$4:$A4603,1)</f>
        <v>3</v>
      </c>
    </row>
    <row r="4604" customHeight="1" spans="1:2">
      <c r="A4604" s="53">
        <f t="shared" si="75"/>
        <v>0</v>
      </c>
      <c r="B4604" s="53">
        <f>COUNTIF($A$4:$A4604,1)</f>
        <v>3</v>
      </c>
    </row>
    <row r="4605" customHeight="1" spans="1:2">
      <c r="A4605" s="53">
        <f t="shared" si="75"/>
        <v>0</v>
      </c>
      <c r="B4605" s="53">
        <f>COUNTIF($A$4:$A4605,1)</f>
        <v>3</v>
      </c>
    </row>
    <row r="4606" customHeight="1" spans="1:2">
      <c r="A4606" s="53">
        <f t="shared" si="75"/>
        <v>0</v>
      </c>
      <c r="B4606" s="53">
        <f>COUNTIF($A$4:$A4606,1)</f>
        <v>3</v>
      </c>
    </row>
    <row r="4607" customHeight="1" spans="1:2">
      <c r="A4607" s="53">
        <f t="shared" si="75"/>
        <v>0</v>
      </c>
      <c r="B4607" s="53">
        <f>COUNTIF($A$4:$A4607,1)</f>
        <v>3</v>
      </c>
    </row>
    <row r="4608" customHeight="1" spans="1:2">
      <c r="A4608" s="53">
        <f t="shared" si="75"/>
        <v>0</v>
      </c>
      <c r="B4608" s="53">
        <f>COUNTIF($A$4:$A4608,1)</f>
        <v>3</v>
      </c>
    </row>
    <row r="4609" customHeight="1" spans="1:2">
      <c r="A4609" s="53">
        <f t="shared" si="75"/>
        <v>0</v>
      </c>
      <c r="B4609" s="53">
        <f>COUNTIF($A$4:$A4609,1)</f>
        <v>3</v>
      </c>
    </row>
    <row r="4610" customHeight="1" spans="1:2">
      <c r="A4610" s="53">
        <f t="shared" si="75"/>
        <v>0</v>
      </c>
      <c r="B4610" s="53">
        <f>COUNTIF($A$4:$A4610,1)</f>
        <v>3</v>
      </c>
    </row>
    <row r="4611" customHeight="1" spans="1:2">
      <c r="A4611" s="53">
        <f t="shared" si="75"/>
        <v>0</v>
      </c>
      <c r="B4611" s="53">
        <f>COUNTIF($A$4:$A4611,1)</f>
        <v>3</v>
      </c>
    </row>
    <row r="4612" customHeight="1" spans="1:2">
      <c r="A4612" s="53">
        <f t="shared" si="75"/>
        <v>0</v>
      </c>
      <c r="B4612" s="53">
        <f>COUNTIF($A$4:$A4612,1)</f>
        <v>3</v>
      </c>
    </row>
    <row r="4613" customHeight="1" spans="1:2">
      <c r="A4613" s="53">
        <f t="shared" ref="A4613:A4676" si="76">IF(AND(C4613=$I$2,D4613=$J$2),1,0)</f>
        <v>0</v>
      </c>
      <c r="B4613" s="53">
        <f>COUNTIF($A$4:$A4613,1)</f>
        <v>3</v>
      </c>
    </row>
    <row r="4614" customHeight="1" spans="1:2">
      <c r="A4614" s="53">
        <f t="shared" si="76"/>
        <v>0</v>
      </c>
      <c r="B4614" s="53">
        <f>COUNTIF($A$4:$A4614,1)</f>
        <v>3</v>
      </c>
    </row>
    <row r="4615" customHeight="1" spans="1:2">
      <c r="A4615" s="53">
        <f t="shared" si="76"/>
        <v>0</v>
      </c>
      <c r="B4615" s="53">
        <f>COUNTIF($A$4:$A4615,1)</f>
        <v>3</v>
      </c>
    </row>
    <row r="4616" customHeight="1" spans="1:2">
      <c r="A4616" s="53">
        <f t="shared" si="76"/>
        <v>0</v>
      </c>
      <c r="B4616" s="53">
        <f>COUNTIF($A$4:$A4616,1)</f>
        <v>3</v>
      </c>
    </row>
    <row r="4617" customHeight="1" spans="1:2">
      <c r="A4617" s="53">
        <f t="shared" si="76"/>
        <v>0</v>
      </c>
      <c r="B4617" s="53">
        <f>COUNTIF($A$4:$A4617,1)</f>
        <v>3</v>
      </c>
    </row>
    <row r="4618" customHeight="1" spans="1:2">
      <c r="A4618" s="53">
        <f t="shared" si="76"/>
        <v>0</v>
      </c>
      <c r="B4618" s="53">
        <f>COUNTIF($A$4:$A4618,1)</f>
        <v>3</v>
      </c>
    </row>
    <row r="4619" customHeight="1" spans="1:2">
      <c r="A4619" s="53">
        <f t="shared" si="76"/>
        <v>0</v>
      </c>
      <c r="B4619" s="53">
        <f>COUNTIF($A$4:$A4619,1)</f>
        <v>3</v>
      </c>
    </row>
    <row r="4620" customHeight="1" spans="1:2">
      <c r="A4620" s="53">
        <f t="shared" si="76"/>
        <v>0</v>
      </c>
      <c r="B4620" s="53">
        <f>COUNTIF($A$4:$A4620,1)</f>
        <v>3</v>
      </c>
    </row>
    <row r="4621" customHeight="1" spans="1:2">
      <c r="A4621" s="53">
        <f t="shared" si="76"/>
        <v>0</v>
      </c>
      <c r="B4621" s="53">
        <f>COUNTIF($A$4:$A4621,1)</f>
        <v>3</v>
      </c>
    </row>
    <row r="4622" customHeight="1" spans="1:2">
      <c r="A4622" s="53">
        <f t="shared" si="76"/>
        <v>0</v>
      </c>
      <c r="B4622" s="53">
        <f>COUNTIF($A$4:$A4622,1)</f>
        <v>3</v>
      </c>
    </row>
    <row r="4623" customHeight="1" spans="1:2">
      <c r="A4623" s="53">
        <f t="shared" si="76"/>
        <v>0</v>
      </c>
      <c r="B4623" s="53">
        <f>COUNTIF($A$4:$A4623,1)</f>
        <v>3</v>
      </c>
    </row>
    <row r="4624" customHeight="1" spans="1:2">
      <c r="A4624" s="53">
        <f t="shared" si="76"/>
        <v>0</v>
      </c>
      <c r="B4624" s="53">
        <f>COUNTIF($A$4:$A4624,1)</f>
        <v>3</v>
      </c>
    </row>
    <row r="4625" customHeight="1" spans="1:2">
      <c r="A4625" s="53">
        <f t="shared" si="76"/>
        <v>0</v>
      </c>
      <c r="B4625" s="53">
        <f>COUNTIF($A$4:$A4625,1)</f>
        <v>3</v>
      </c>
    </row>
    <row r="4626" customHeight="1" spans="1:2">
      <c r="A4626" s="53">
        <f t="shared" si="76"/>
        <v>0</v>
      </c>
      <c r="B4626" s="53">
        <f>COUNTIF($A$4:$A4626,1)</f>
        <v>3</v>
      </c>
    </row>
    <row r="4627" customHeight="1" spans="1:2">
      <c r="A4627" s="53">
        <f t="shared" si="76"/>
        <v>0</v>
      </c>
      <c r="B4627" s="53">
        <f>COUNTIF($A$4:$A4627,1)</f>
        <v>3</v>
      </c>
    </row>
    <row r="4628" customHeight="1" spans="1:2">
      <c r="A4628" s="53">
        <f t="shared" si="76"/>
        <v>0</v>
      </c>
      <c r="B4628" s="53">
        <f>COUNTIF($A$4:$A4628,1)</f>
        <v>3</v>
      </c>
    </row>
    <row r="4629" customHeight="1" spans="1:2">
      <c r="A4629" s="53">
        <f t="shared" si="76"/>
        <v>0</v>
      </c>
      <c r="B4629" s="53">
        <f>COUNTIF($A$4:$A4629,1)</f>
        <v>3</v>
      </c>
    </row>
    <row r="4630" customHeight="1" spans="1:2">
      <c r="A4630" s="53">
        <f t="shared" si="76"/>
        <v>0</v>
      </c>
      <c r="B4630" s="53">
        <f>COUNTIF($A$4:$A4630,1)</f>
        <v>3</v>
      </c>
    </row>
    <row r="4631" customHeight="1" spans="1:2">
      <c r="A4631" s="53">
        <f t="shared" si="76"/>
        <v>0</v>
      </c>
      <c r="B4631" s="53">
        <f>COUNTIF($A$4:$A4631,1)</f>
        <v>3</v>
      </c>
    </row>
    <row r="4632" customHeight="1" spans="1:2">
      <c r="A4632" s="53">
        <f t="shared" si="76"/>
        <v>0</v>
      </c>
      <c r="B4632" s="53">
        <f>COUNTIF($A$4:$A4632,1)</f>
        <v>3</v>
      </c>
    </row>
    <row r="4633" customHeight="1" spans="1:2">
      <c r="A4633" s="53">
        <f t="shared" si="76"/>
        <v>0</v>
      </c>
      <c r="B4633" s="53">
        <f>COUNTIF($A$4:$A4633,1)</f>
        <v>3</v>
      </c>
    </row>
    <row r="4634" customHeight="1" spans="1:2">
      <c r="A4634" s="53">
        <f t="shared" si="76"/>
        <v>0</v>
      </c>
      <c r="B4634" s="53">
        <f>COUNTIF($A$4:$A4634,1)</f>
        <v>3</v>
      </c>
    </row>
    <row r="4635" customHeight="1" spans="1:2">
      <c r="A4635" s="53">
        <f t="shared" si="76"/>
        <v>0</v>
      </c>
      <c r="B4635" s="53">
        <f>COUNTIF($A$4:$A4635,1)</f>
        <v>3</v>
      </c>
    </row>
    <row r="4636" customHeight="1" spans="1:2">
      <c r="A4636" s="53">
        <f t="shared" si="76"/>
        <v>0</v>
      </c>
      <c r="B4636" s="53">
        <f>COUNTIF($A$4:$A4636,1)</f>
        <v>3</v>
      </c>
    </row>
    <row r="4637" customHeight="1" spans="1:2">
      <c r="A4637" s="53">
        <f t="shared" si="76"/>
        <v>0</v>
      </c>
      <c r="B4637" s="53">
        <f>COUNTIF($A$4:$A4637,1)</f>
        <v>3</v>
      </c>
    </row>
    <row r="4638" customHeight="1" spans="1:2">
      <c r="A4638" s="53">
        <f t="shared" si="76"/>
        <v>0</v>
      </c>
      <c r="B4638" s="53">
        <f>COUNTIF($A$4:$A4638,1)</f>
        <v>3</v>
      </c>
    </row>
    <row r="4639" customHeight="1" spans="1:2">
      <c r="A4639" s="53">
        <f t="shared" si="76"/>
        <v>0</v>
      </c>
      <c r="B4639" s="53">
        <f>COUNTIF($A$4:$A4639,1)</f>
        <v>3</v>
      </c>
    </row>
    <row r="4640" customHeight="1" spans="1:2">
      <c r="A4640" s="53">
        <f t="shared" si="76"/>
        <v>0</v>
      </c>
      <c r="B4640" s="53">
        <f>COUNTIF($A$4:$A4640,1)</f>
        <v>3</v>
      </c>
    </row>
    <row r="4641" customHeight="1" spans="1:2">
      <c r="A4641" s="53">
        <f t="shared" si="76"/>
        <v>0</v>
      </c>
      <c r="B4641" s="53">
        <f>COUNTIF($A$4:$A4641,1)</f>
        <v>3</v>
      </c>
    </row>
    <row r="4642" customHeight="1" spans="1:2">
      <c r="A4642" s="53">
        <f t="shared" si="76"/>
        <v>0</v>
      </c>
      <c r="B4642" s="53">
        <f>COUNTIF($A$4:$A4642,1)</f>
        <v>3</v>
      </c>
    </row>
    <row r="4643" customHeight="1" spans="1:2">
      <c r="A4643" s="53">
        <f t="shared" si="76"/>
        <v>0</v>
      </c>
      <c r="B4643" s="53">
        <f>COUNTIF($A$4:$A4643,1)</f>
        <v>3</v>
      </c>
    </row>
    <row r="4644" customHeight="1" spans="1:2">
      <c r="A4644" s="53">
        <f t="shared" si="76"/>
        <v>0</v>
      </c>
      <c r="B4644" s="53">
        <f>COUNTIF($A$4:$A4644,1)</f>
        <v>3</v>
      </c>
    </row>
    <row r="4645" customHeight="1" spans="1:2">
      <c r="A4645" s="53">
        <f t="shared" si="76"/>
        <v>0</v>
      </c>
      <c r="B4645" s="53">
        <f>COUNTIF($A$4:$A4645,1)</f>
        <v>3</v>
      </c>
    </row>
    <row r="4646" customHeight="1" spans="1:2">
      <c r="A4646" s="53">
        <f t="shared" si="76"/>
        <v>0</v>
      </c>
      <c r="B4646" s="53">
        <f>COUNTIF($A$4:$A4646,1)</f>
        <v>3</v>
      </c>
    </row>
    <row r="4647" customHeight="1" spans="1:2">
      <c r="A4647" s="53">
        <f t="shared" si="76"/>
        <v>0</v>
      </c>
      <c r="B4647" s="53">
        <f>COUNTIF($A$4:$A4647,1)</f>
        <v>3</v>
      </c>
    </row>
    <row r="4648" customHeight="1" spans="1:2">
      <c r="A4648" s="53">
        <f t="shared" si="76"/>
        <v>0</v>
      </c>
      <c r="B4648" s="53">
        <f>COUNTIF($A$4:$A4648,1)</f>
        <v>3</v>
      </c>
    </row>
    <row r="4649" customHeight="1" spans="1:2">
      <c r="A4649" s="53">
        <f t="shared" si="76"/>
        <v>0</v>
      </c>
      <c r="B4649" s="53">
        <f>COUNTIF($A$4:$A4649,1)</f>
        <v>3</v>
      </c>
    </row>
    <row r="4650" customHeight="1" spans="1:2">
      <c r="A4650" s="53">
        <f t="shared" si="76"/>
        <v>0</v>
      </c>
      <c r="B4650" s="53">
        <f>COUNTIF($A$4:$A4650,1)</f>
        <v>3</v>
      </c>
    </row>
    <row r="4651" customHeight="1" spans="1:2">
      <c r="A4651" s="53">
        <f t="shared" si="76"/>
        <v>0</v>
      </c>
      <c r="B4651" s="53">
        <f>COUNTIF($A$4:$A4651,1)</f>
        <v>3</v>
      </c>
    </row>
    <row r="4652" customHeight="1" spans="1:2">
      <c r="A4652" s="53">
        <f t="shared" si="76"/>
        <v>0</v>
      </c>
      <c r="B4652" s="53">
        <f>COUNTIF($A$4:$A4652,1)</f>
        <v>3</v>
      </c>
    </row>
    <row r="4653" customHeight="1" spans="1:2">
      <c r="A4653" s="53">
        <f t="shared" si="76"/>
        <v>0</v>
      </c>
      <c r="B4653" s="53">
        <f>COUNTIF($A$4:$A4653,1)</f>
        <v>3</v>
      </c>
    </row>
    <row r="4654" customHeight="1" spans="1:2">
      <c r="A4654" s="53">
        <f t="shared" si="76"/>
        <v>0</v>
      </c>
      <c r="B4654" s="53">
        <f>COUNTIF($A$4:$A4654,1)</f>
        <v>3</v>
      </c>
    </row>
    <row r="4655" customHeight="1" spans="1:2">
      <c r="A4655" s="53">
        <f t="shared" si="76"/>
        <v>0</v>
      </c>
      <c r="B4655" s="53">
        <f>COUNTIF($A$4:$A4655,1)</f>
        <v>3</v>
      </c>
    </row>
    <row r="4656" customHeight="1" spans="1:2">
      <c r="A4656" s="53">
        <f t="shared" si="76"/>
        <v>0</v>
      </c>
      <c r="B4656" s="53">
        <f>COUNTIF($A$4:$A4656,1)</f>
        <v>3</v>
      </c>
    </row>
    <row r="4657" customHeight="1" spans="1:2">
      <c r="A4657" s="53">
        <f t="shared" si="76"/>
        <v>0</v>
      </c>
      <c r="B4657" s="53">
        <f>COUNTIF($A$4:$A4657,1)</f>
        <v>3</v>
      </c>
    </row>
    <row r="4658" customHeight="1" spans="1:2">
      <c r="A4658" s="53">
        <f t="shared" si="76"/>
        <v>0</v>
      </c>
      <c r="B4658" s="53">
        <f>COUNTIF($A$4:$A4658,1)</f>
        <v>3</v>
      </c>
    </row>
    <row r="4659" customHeight="1" spans="1:2">
      <c r="A4659" s="53">
        <f t="shared" si="76"/>
        <v>0</v>
      </c>
      <c r="B4659" s="53">
        <f>COUNTIF($A$4:$A4659,1)</f>
        <v>3</v>
      </c>
    </row>
    <row r="4660" customHeight="1" spans="1:2">
      <c r="A4660" s="53">
        <f t="shared" si="76"/>
        <v>0</v>
      </c>
      <c r="B4660" s="53">
        <f>COUNTIF($A$4:$A4660,1)</f>
        <v>3</v>
      </c>
    </row>
    <row r="4661" customHeight="1" spans="1:2">
      <c r="A4661" s="53">
        <f t="shared" si="76"/>
        <v>0</v>
      </c>
      <c r="B4661" s="53">
        <f>COUNTIF($A$4:$A4661,1)</f>
        <v>3</v>
      </c>
    </row>
    <row r="4662" customHeight="1" spans="1:2">
      <c r="A4662" s="53">
        <f t="shared" si="76"/>
        <v>0</v>
      </c>
      <c r="B4662" s="53">
        <f>COUNTIF($A$4:$A4662,1)</f>
        <v>3</v>
      </c>
    </row>
    <row r="4663" customHeight="1" spans="1:2">
      <c r="A4663" s="53">
        <f t="shared" si="76"/>
        <v>0</v>
      </c>
      <c r="B4663" s="53">
        <f>COUNTIF($A$4:$A4663,1)</f>
        <v>3</v>
      </c>
    </row>
    <row r="4664" customHeight="1" spans="1:2">
      <c r="A4664" s="53">
        <f t="shared" si="76"/>
        <v>0</v>
      </c>
      <c r="B4664" s="53">
        <f>COUNTIF($A$4:$A4664,1)</f>
        <v>3</v>
      </c>
    </row>
    <row r="4665" customHeight="1" spans="1:2">
      <c r="A4665" s="53">
        <f t="shared" si="76"/>
        <v>0</v>
      </c>
      <c r="B4665" s="53">
        <f>COUNTIF($A$4:$A4665,1)</f>
        <v>3</v>
      </c>
    </row>
    <row r="4666" customHeight="1" spans="1:2">
      <c r="A4666" s="53">
        <f t="shared" si="76"/>
        <v>0</v>
      </c>
      <c r="B4666" s="53">
        <f>COUNTIF($A$4:$A4666,1)</f>
        <v>3</v>
      </c>
    </row>
    <row r="4667" customHeight="1" spans="1:2">
      <c r="A4667" s="53">
        <f t="shared" si="76"/>
        <v>0</v>
      </c>
      <c r="B4667" s="53">
        <f>COUNTIF($A$4:$A4667,1)</f>
        <v>3</v>
      </c>
    </row>
    <row r="4668" customHeight="1" spans="1:2">
      <c r="A4668" s="53">
        <f t="shared" si="76"/>
        <v>0</v>
      </c>
      <c r="B4668" s="53">
        <f>COUNTIF($A$4:$A4668,1)</f>
        <v>3</v>
      </c>
    </row>
    <row r="4669" customHeight="1" spans="1:2">
      <c r="A4669" s="53">
        <f t="shared" si="76"/>
        <v>0</v>
      </c>
      <c r="B4669" s="53">
        <f>COUNTIF($A$4:$A4669,1)</f>
        <v>3</v>
      </c>
    </row>
    <row r="4670" customHeight="1" spans="1:2">
      <c r="A4670" s="53">
        <f t="shared" si="76"/>
        <v>0</v>
      </c>
      <c r="B4670" s="53">
        <f>COUNTIF($A$4:$A4670,1)</f>
        <v>3</v>
      </c>
    </row>
    <row r="4671" customHeight="1" spans="1:2">
      <c r="A4671" s="53">
        <f t="shared" si="76"/>
        <v>0</v>
      </c>
      <c r="B4671" s="53">
        <f>COUNTIF($A$4:$A4671,1)</f>
        <v>3</v>
      </c>
    </row>
    <row r="4672" customHeight="1" spans="1:2">
      <c r="A4672" s="53">
        <f t="shared" si="76"/>
        <v>0</v>
      </c>
      <c r="B4672" s="53">
        <f>COUNTIF($A$4:$A4672,1)</f>
        <v>3</v>
      </c>
    </row>
    <row r="4673" customHeight="1" spans="1:2">
      <c r="A4673" s="53">
        <f t="shared" si="76"/>
        <v>0</v>
      </c>
      <c r="B4673" s="53">
        <f>COUNTIF($A$4:$A4673,1)</f>
        <v>3</v>
      </c>
    </row>
    <row r="4674" customHeight="1" spans="1:2">
      <c r="A4674" s="53">
        <f t="shared" si="76"/>
        <v>0</v>
      </c>
      <c r="B4674" s="53">
        <f>COUNTIF($A$4:$A4674,1)</f>
        <v>3</v>
      </c>
    </row>
    <row r="4675" customHeight="1" spans="1:2">
      <c r="A4675" s="53">
        <f t="shared" si="76"/>
        <v>0</v>
      </c>
      <c r="B4675" s="53">
        <f>COUNTIF($A$4:$A4675,1)</f>
        <v>3</v>
      </c>
    </row>
    <row r="4676" customHeight="1" spans="1:2">
      <c r="A4676" s="53">
        <f t="shared" si="76"/>
        <v>0</v>
      </c>
      <c r="B4676" s="53">
        <f>COUNTIF($A$4:$A4676,1)</f>
        <v>3</v>
      </c>
    </row>
    <row r="4677" customHeight="1" spans="1:2">
      <c r="A4677" s="53">
        <f t="shared" ref="A4677:A4740" si="77">IF(AND(C4677=$I$2,D4677=$J$2),1,0)</f>
        <v>0</v>
      </c>
      <c r="B4677" s="53">
        <f>COUNTIF($A$4:$A4677,1)</f>
        <v>3</v>
      </c>
    </row>
    <row r="4678" customHeight="1" spans="1:2">
      <c r="A4678" s="53">
        <f t="shared" si="77"/>
        <v>0</v>
      </c>
      <c r="B4678" s="53">
        <f>COUNTIF($A$4:$A4678,1)</f>
        <v>3</v>
      </c>
    </row>
    <row r="4679" customHeight="1" spans="1:2">
      <c r="A4679" s="53">
        <f t="shared" si="77"/>
        <v>0</v>
      </c>
      <c r="B4679" s="53">
        <f>COUNTIF($A$4:$A4679,1)</f>
        <v>3</v>
      </c>
    </row>
    <row r="4680" customHeight="1" spans="1:2">
      <c r="A4680" s="53">
        <f t="shared" si="77"/>
        <v>0</v>
      </c>
      <c r="B4680" s="53">
        <f>COUNTIF($A$4:$A4680,1)</f>
        <v>3</v>
      </c>
    </row>
    <row r="4681" customHeight="1" spans="1:2">
      <c r="A4681" s="53">
        <f t="shared" si="77"/>
        <v>0</v>
      </c>
      <c r="B4681" s="53">
        <f>COUNTIF($A$4:$A4681,1)</f>
        <v>3</v>
      </c>
    </row>
    <row r="4682" customHeight="1" spans="1:2">
      <c r="A4682" s="53">
        <f t="shared" si="77"/>
        <v>0</v>
      </c>
      <c r="B4682" s="53">
        <f>COUNTIF($A$4:$A4682,1)</f>
        <v>3</v>
      </c>
    </row>
    <row r="4683" customHeight="1" spans="1:2">
      <c r="A4683" s="53">
        <f t="shared" si="77"/>
        <v>0</v>
      </c>
      <c r="B4683" s="53">
        <f>COUNTIF($A$4:$A4683,1)</f>
        <v>3</v>
      </c>
    </row>
    <row r="4684" customHeight="1" spans="1:2">
      <c r="A4684" s="53">
        <f t="shared" si="77"/>
        <v>0</v>
      </c>
      <c r="B4684" s="53">
        <f>COUNTIF($A$4:$A4684,1)</f>
        <v>3</v>
      </c>
    </row>
    <row r="4685" customHeight="1" spans="1:2">
      <c r="A4685" s="53">
        <f t="shared" si="77"/>
        <v>0</v>
      </c>
      <c r="B4685" s="53">
        <f>COUNTIF($A$4:$A4685,1)</f>
        <v>3</v>
      </c>
    </row>
    <row r="4686" customHeight="1" spans="1:2">
      <c r="A4686" s="53">
        <f t="shared" si="77"/>
        <v>0</v>
      </c>
      <c r="B4686" s="53">
        <f>COUNTIF($A$4:$A4686,1)</f>
        <v>3</v>
      </c>
    </row>
    <row r="4687" customHeight="1" spans="1:2">
      <c r="A4687" s="53">
        <f t="shared" si="77"/>
        <v>0</v>
      </c>
      <c r="B4687" s="53">
        <f>COUNTIF($A$4:$A4687,1)</f>
        <v>3</v>
      </c>
    </row>
    <row r="4688" customHeight="1" spans="1:2">
      <c r="A4688" s="53">
        <f t="shared" si="77"/>
        <v>0</v>
      </c>
      <c r="B4688" s="53">
        <f>COUNTIF($A$4:$A4688,1)</f>
        <v>3</v>
      </c>
    </row>
    <row r="4689" customHeight="1" spans="1:2">
      <c r="A4689" s="53">
        <f t="shared" si="77"/>
        <v>0</v>
      </c>
      <c r="B4689" s="53">
        <f>COUNTIF($A$4:$A4689,1)</f>
        <v>3</v>
      </c>
    </row>
    <row r="4690" customHeight="1" spans="1:2">
      <c r="A4690" s="53">
        <f t="shared" si="77"/>
        <v>0</v>
      </c>
      <c r="B4690" s="53">
        <f>COUNTIF($A$4:$A4690,1)</f>
        <v>3</v>
      </c>
    </row>
    <row r="4691" customHeight="1" spans="1:2">
      <c r="A4691" s="53">
        <f t="shared" si="77"/>
        <v>0</v>
      </c>
      <c r="B4691" s="53">
        <f>COUNTIF($A$4:$A4691,1)</f>
        <v>3</v>
      </c>
    </row>
    <row r="4692" customHeight="1" spans="1:2">
      <c r="A4692" s="53">
        <f t="shared" si="77"/>
        <v>0</v>
      </c>
      <c r="B4692" s="53">
        <f>COUNTIF($A$4:$A4692,1)</f>
        <v>3</v>
      </c>
    </row>
    <row r="4693" customHeight="1" spans="1:2">
      <c r="A4693" s="53">
        <f t="shared" si="77"/>
        <v>0</v>
      </c>
      <c r="B4693" s="53">
        <f>COUNTIF($A$4:$A4693,1)</f>
        <v>3</v>
      </c>
    </row>
    <row r="4694" customHeight="1" spans="1:2">
      <c r="A4694" s="53">
        <f t="shared" si="77"/>
        <v>0</v>
      </c>
      <c r="B4694" s="53">
        <f>COUNTIF($A$4:$A4694,1)</f>
        <v>3</v>
      </c>
    </row>
    <row r="4695" customHeight="1" spans="1:2">
      <c r="A4695" s="53">
        <f t="shared" si="77"/>
        <v>0</v>
      </c>
      <c r="B4695" s="53">
        <f>COUNTIF($A$4:$A4695,1)</f>
        <v>3</v>
      </c>
    </row>
    <row r="4696" customHeight="1" spans="1:2">
      <c r="A4696" s="53">
        <f t="shared" si="77"/>
        <v>0</v>
      </c>
      <c r="B4696" s="53">
        <f>COUNTIF($A$4:$A4696,1)</f>
        <v>3</v>
      </c>
    </row>
    <row r="4697" customHeight="1" spans="1:2">
      <c r="A4697" s="53">
        <f t="shared" si="77"/>
        <v>0</v>
      </c>
      <c r="B4697" s="53">
        <f>COUNTIF($A$4:$A4697,1)</f>
        <v>3</v>
      </c>
    </row>
    <row r="4698" customHeight="1" spans="1:2">
      <c r="A4698" s="53">
        <f t="shared" si="77"/>
        <v>0</v>
      </c>
      <c r="B4698" s="53">
        <f>COUNTIF($A$4:$A4698,1)</f>
        <v>3</v>
      </c>
    </row>
    <row r="4699" customHeight="1" spans="1:2">
      <c r="A4699" s="53">
        <f t="shared" si="77"/>
        <v>0</v>
      </c>
      <c r="B4699" s="53">
        <f>COUNTIF($A$4:$A4699,1)</f>
        <v>3</v>
      </c>
    </row>
    <row r="4700" customHeight="1" spans="1:2">
      <c r="A4700" s="53">
        <f t="shared" si="77"/>
        <v>0</v>
      </c>
      <c r="B4700" s="53">
        <f>COUNTIF($A$4:$A4700,1)</f>
        <v>3</v>
      </c>
    </row>
    <row r="4701" customHeight="1" spans="1:2">
      <c r="A4701" s="53">
        <f t="shared" si="77"/>
        <v>0</v>
      </c>
      <c r="B4701" s="53">
        <f>COUNTIF($A$4:$A4701,1)</f>
        <v>3</v>
      </c>
    </row>
    <row r="4702" customHeight="1" spans="1:2">
      <c r="A4702" s="53">
        <f t="shared" si="77"/>
        <v>0</v>
      </c>
      <c r="B4702" s="53">
        <f>COUNTIF($A$4:$A4702,1)</f>
        <v>3</v>
      </c>
    </row>
    <row r="4703" customHeight="1" spans="1:2">
      <c r="A4703" s="53">
        <f t="shared" si="77"/>
        <v>0</v>
      </c>
      <c r="B4703" s="53">
        <f>COUNTIF($A$4:$A4703,1)</f>
        <v>3</v>
      </c>
    </row>
    <row r="4704" customHeight="1" spans="1:2">
      <c r="A4704" s="53">
        <f t="shared" si="77"/>
        <v>0</v>
      </c>
      <c r="B4704" s="53">
        <f>COUNTIF($A$4:$A4704,1)</f>
        <v>3</v>
      </c>
    </row>
    <row r="4705" customHeight="1" spans="1:2">
      <c r="A4705" s="53">
        <f t="shared" si="77"/>
        <v>0</v>
      </c>
      <c r="B4705" s="53">
        <f>COUNTIF($A$4:$A4705,1)</f>
        <v>3</v>
      </c>
    </row>
    <row r="4706" customHeight="1" spans="1:2">
      <c r="A4706" s="53">
        <f t="shared" si="77"/>
        <v>0</v>
      </c>
      <c r="B4706" s="53">
        <f>COUNTIF($A$4:$A4706,1)</f>
        <v>3</v>
      </c>
    </row>
    <row r="4707" customHeight="1" spans="1:2">
      <c r="A4707" s="53">
        <f t="shared" si="77"/>
        <v>0</v>
      </c>
      <c r="B4707" s="53">
        <f>COUNTIF($A$4:$A4707,1)</f>
        <v>3</v>
      </c>
    </row>
    <row r="4708" customHeight="1" spans="1:2">
      <c r="A4708" s="53">
        <f t="shared" si="77"/>
        <v>0</v>
      </c>
      <c r="B4708" s="53">
        <f>COUNTIF($A$4:$A4708,1)</f>
        <v>3</v>
      </c>
    </row>
    <row r="4709" customHeight="1" spans="1:2">
      <c r="A4709" s="53">
        <f t="shared" si="77"/>
        <v>0</v>
      </c>
      <c r="B4709" s="53">
        <f>COUNTIF($A$4:$A4709,1)</f>
        <v>3</v>
      </c>
    </row>
    <row r="4710" customHeight="1" spans="1:2">
      <c r="A4710" s="53">
        <f t="shared" si="77"/>
        <v>0</v>
      </c>
      <c r="B4710" s="53">
        <f>COUNTIF($A$4:$A4710,1)</f>
        <v>3</v>
      </c>
    </row>
    <row r="4711" customHeight="1" spans="1:2">
      <c r="A4711" s="53">
        <f t="shared" si="77"/>
        <v>0</v>
      </c>
      <c r="B4711" s="53">
        <f>COUNTIF($A$4:$A4711,1)</f>
        <v>3</v>
      </c>
    </row>
    <row r="4712" customHeight="1" spans="1:2">
      <c r="A4712" s="53">
        <f t="shared" si="77"/>
        <v>0</v>
      </c>
      <c r="B4712" s="53">
        <f>COUNTIF($A$4:$A4712,1)</f>
        <v>3</v>
      </c>
    </row>
    <row r="4713" customHeight="1" spans="1:2">
      <c r="A4713" s="53">
        <f t="shared" si="77"/>
        <v>0</v>
      </c>
      <c r="B4713" s="53">
        <f>COUNTIF($A$4:$A4713,1)</f>
        <v>3</v>
      </c>
    </row>
    <row r="4714" customHeight="1" spans="1:2">
      <c r="A4714" s="53">
        <f t="shared" si="77"/>
        <v>0</v>
      </c>
      <c r="B4714" s="53">
        <f>COUNTIF($A$4:$A4714,1)</f>
        <v>3</v>
      </c>
    </row>
    <row r="4715" customHeight="1" spans="1:2">
      <c r="A4715" s="53">
        <f t="shared" si="77"/>
        <v>0</v>
      </c>
      <c r="B4715" s="53">
        <f>COUNTIF($A$4:$A4715,1)</f>
        <v>3</v>
      </c>
    </row>
    <row r="4716" customHeight="1" spans="1:2">
      <c r="A4716" s="53">
        <f t="shared" si="77"/>
        <v>0</v>
      </c>
      <c r="B4716" s="53">
        <f>COUNTIF($A$4:$A4716,1)</f>
        <v>3</v>
      </c>
    </row>
    <row r="4717" customHeight="1" spans="1:2">
      <c r="A4717" s="53">
        <f t="shared" si="77"/>
        <v>0</v>
      </c>
      <c r="B4717" s="53">
        <f>COUNTIF($A$4:$A4717,1)</f>
        <v>3</v>
      </c>
    </row>
    <row r="4718" customHeight="1" spans="1:2">
      <c r="A4718" s="53">
        <f t="shared" si="77"/>
        <v>0</v>
      </c>
      <c r="B4718" s="53">
        <f>COUNTIF($A$4:$A4718,1)</f>
        <v>3</v>
      </c>
    </row>
    <row r="4719" customHeight="1" spans="1:2">
      <c r="A4719" s="53">
        <f t="shared" si="77"/>
        <v>0</v>
      </c>
      <c r="B4719" s="53">
        <f>COUNTIF($A$4:$A4719,1)</f>
        <v>3</v>
      </c>
    </row>
    <row r="4720" customHeight="1" spans="1:2">
      <c r="A4720" s="53">
        <f t="shared" si="77"/>
        <v>0</v>
      </c>
      <c r="B4720" s="53">
        <f>COUNTIF($A$4:$A4720,1)</f>
        <v>3</v>
      </c>
    </row>
    <row r="4721" customHeight="1" spans="1:2">
      <c r="A4721" s="53">
        <f t="shared" si="77"/>
        <v>0</v>
      </c>
      <c r="B4721" s="53">
        <f>COUNTIF($A$4:$A4721,1)</f>
        <v>3</v>
      </c>
    </row>
    <row r="4722" customHeight="1" spans="1:2">
      <c r="A4722" s="53">
        <f t="shared" si="77"/>
        <v>0</v>
      </c>
      <c r="B4722" s="53">
        <f>COUNTIF($A$4:$A4722,1)</f>
        <v>3</v>
      </c>
    </row>
    <row r="4723" customHeight="1" spans="1:2">
      <c r="A4723" s="53">
        <f t="shared" si="77"/>
        <v>0</v>
      </c>
      <c r="B4723" s="53">
        <f>COUNTIF($A$4:$A4723,1)</f>
        <v>3</v>
      </c>
    </row>
    <row r="4724" customHeight="1" spans="1:2">
      <c r="A4724" s="53">
        <f t="shared" si="77"/>
        <v>0</v>
      </c>
      <c r="B4724" s="53">
        <f>COUNTIF($A$4:$A4724,1)</f>
        <v>3</v>
      </c>
    </row>
    <row r="4725" customHeight="1" spans="1:2">
      <c r="A4725" s="53">
        <f t="shared" si="77"/>
        <v>0</v>
      </c>
      <c r="B4725" s="53">
        <f>COUNTIF($A$4:$A4725,1)</f>
        <v>3</v>
      </c>
    </row>
    <row r="4726" customHeight="1" spans="1:2">
      <c r="A4726" s="53">
        <f t="shared" si="77"/>
        <v>0</v>
      </c>
      <c r="B4726" s="53">
        <f>COUNTIF($A$4:$A4726,1)</f>
        <v>3</v>
      </c>
    </row>
    <row r="4727" customHeight="1" spans="1:2">
      <c r="A4727" s="53">
        <f t="shared" si="77"/>
        <v>0</v>
      </c>
      <c r="B4727" s="53">
        <f>COUNTIF($A$4:$A4727,1)</f>
        <v>3</v>
      </c>
    </row>
    <row r="4728" customHeight="1" spans="1:2">
      <c r="A4728" s="53">
        <f t="shared" si="77"/>
        <v>0</v>
      </c>
      <c r="B4728" s="53">
        <f>COUNTIF($A$4:$A4728,1)</f>
        <v>3</v>
      </c>
    </row>
    <row r="4729" customHeight="1" spans="1:2">
      <c r="A4729" s="53">
        <f t="shared" si="77"/>
        <v>0</v>
      </c>
      <c r="B4729" s="53">
        <f>COUNTIF($A$4:$A4729,1)</f>
        <v>3</v>
      </c>
    </row>
    <row r="4730" customHeight="1" spans="1:2">
      <c r="A4730" s="53">
        <f t="shared" si="77"/>
        <v>0</v>
      </c>
      <c r="B4730" s="53">
        <f>COUNTIF($A$4:$A4730,1)</f>
        <v>3</v>
      </c>
    </row>
    <row r="4731" customHeight="1" spans="1:2">
      <c r="A4731" s="53">
        <f t="shared" si="77"/>
        <v>0</v>
      </c>
      <c r="B4731" s="53">
        <f>COUNTIF($A$4:$A4731,1)</f>
        <v>3</v>
      </c>
    </row>
    <row r="4732" customHeight="1" spans="1:2">
      <c r="A4732" s="53">
        <f t="shared" si="77"/>
        <v>0</v>
      </c>
      <c r="B4732" s="53">
        <f>COUNTIF($A$4:$A4732,1)</f>
        <v>3</v>
      </c>
    </row>
    <row r="4733" customHeight="1" spans="1:2">
      <c r="A4733" s="53">
        <f t="shared" si="77"/>
        <v>0</v>
      </c>
      <c r="B4733" s="53">
        <f>COUNTIF($A$4:$A4733,1)</f>
        <v>3</v>
      </c>
    </row>
    <row r="4734" customHeight="1" spans="1:2">
      <c r="A4734" s="53">
        <f t="shared" si="77"/>
        <v>0</v>
      </c>
      <c r="B4734" s="53">
        <f>COUNTIF($A$4:$A4734,1)</f>
        <v>3</v>
      </c>
    </row>
    <row r="4735" customHeight="1" spans="1:2">
      <c r="A4735" s="53">
        <f t="shared" si="77"/>
        <v>0</v>
      </c>
      <c r="B4735" s="53">
        <f>COUNTIF($A$4:$A4735,1)</f>
        <v>3</v>
      </c>
    </row>
    <row r="4736" customHeight="1" spans="1:2">
      <c r="A4736" s="53">
        <f t="shared" si="77"/>
        <v>0</v>
      </c>
      <c r="B4736" s="53">
        <f>COUNTIF($A$4:$A4736,1)</f>
        <v>3</v>
      </c>
    </row>
    <row r="4737" customHeight="1" spans="1:2">
      <c r="A4737" s="53">
        <f t="shared" si="77"/>
        <v>0</v>
      </c>
      <c r="B4737" s="53">
        <f>COUNTIF($A$4:$A4737,1)</f>
        <v>3</v>
      </c>
    </row>
    <row r="4738" customHeight="1" spans="1:2">
      <c r="A4738" s="53">
        <f t="shared" si="77"/>
        <v>0</v>
      </c>
      <c r="B4738" s="53">
        <f>COUNTIF($A$4:$A4738,1)</f>
        <v>3</v>
      </c>
    </row>
    <row r="4739" customHeight="1" spans="1:2">
      <c r="A4739" s="53">
        <f t="shared" si="77"/>
        <v>0</v>
      </c>
      <c r="B4739" s="53">
        <f>COUNTIF($A$4:$A4739,1)</f>
        <v>3</v>
      </c>
    </row>
    <row r="4740" customHeight="1" spans="1:2">
      <c r="A4740" s="53">
        <f t="shared" si="77"/>
        <v>0</v>
      </c>
      <c r="B4740" s="53">
        <f>COUNTIF($A$4:$A4740,1)</f>
        <v>3</v>
      </c>
    </row>
    <row r="4741" customHeight="1" spans="1:2">
      <c r="A4741" s="53">
        <f t="shared" ref="A4741:A4804" si="78">IF(AND(C4741=$I$2,D4741=$J$2),1,0)</f>
        <v>0</v>
      </c>
      <c r="B4741" s="53">
        <f>COUNTIF($A$4:$A4741,1)</f>
        <v>3</v>
      </c>
    </row>
    <row r="4742" customHeight="1" spans="1:2">
      <c r="A4742" s="53">
        <f t="shared" si="78"/>
        <v>0</v>
      </c>
      <c r="B4742" s="53">
        <f>COUNTIF($A$4:$A4742,1)</f>
        <v>3</v>
      </c>
    </row>
    <row r="4743" customHeight="1" spans="1:2">
      <c r="A4743" s="53">
        <f t="shared" si="78"/>
        <v>0</v>
      </c>
      <c r="B4743" s="53">
        <f>COUNTIF($A$4:$A4743,1)</f>
        <v>3</v>
      </c>
    </row>
    <row r="4744" customHeight="1" spans="1:2">
      <c r="A4744" s="53">
        <f t="shared" si="78"/>
        <v>0</v>
      </c>
      <c r="B4744" s="53">
        <f>COUNTIF($A$4:$A4744,1)</f>
        <v>3</v>
      </c>
    </row>
    <row r="4745" customHeight="1" spans="1:2">
      <c r="A4745" s="53">
        <f t="shared" si="78"/>
        <v>0</v>
      </c>
      <c r="B4745" s="53">
        <f>COUNTIF($A$4:$A4745,1)</f>
        <v>3</v>
      </c>
    </row>
    <row r="4746" customHeight="1" spans="1:2">
      <c r="A4746" s="53">
        <f t="shared" si="78"/>
        <v>0</v>
      </c>
      <c r="B4746" s="53">
        <f>COUNTIF($A$4:$A4746,1)</f>
        <v>3</v>
      </c>
    </row>
    <row r="4747" customHeight="1" spans="1:2">
      <c r="A4747" s="53">
        <f t="shared" si="78"/>
        <v>0</v>
      </c>
      <c r="B4747" s="53">
        <f>COUNTIF($A$4:$A4747,1)</f>
        <v>3</v>
      </c>
    </row>
    <row r="4748" customHeight="1" spans="1:2">
      <c r="A4748" s="53">
        <f t="shared" si="78"/>
        <v>0</v>
      </c>
      <c r="B4748" s="53">
        <f>COUNTIF($A$4:$A4748,1)</f>
        <v>3</v>
      </c>
    </row>
    <row r="4749" customHeight="1" spans="1:2">
      <c r="A4749" s="53">
        <f t="shared" si="78"/>
        <v>0</v>
      </c>
      <c r="B4749" s="53">
        <f>COUNTIF($A$4:$A4749,1)</f>
        <v>3</v>
      </c>
    </row>
    <row r="4750" customHeight="1" spans="1:2">
      <c r="A4750" s="53">
        <f t="shared" si="78"/>
        <v>0</v>
      </c>
      <c r="B4750" s="53">
        <f>COUNTIF($A$4:$A4750,1)</f>
        <v>3</v>
      </c>
    </row>
    <row r="4751" customHeight="1" spans="1:2">
      <c r="A4751" s="53">
        <f t="shared" si="78"/>
        <v>0</v>
      </c>
      <c r="B4751" s="53">
        <f>COUNTIF($A$4:$A4751,1)</f>
        <v>3</v>
      </c>
    </row>
    <row r="4752" customHeight="1" spans="1:2">
      <c r="A4752" s="53">
        <f t="shared" si="78"/>
        <v>0</v>
      </c>
      <c r="B4752" s="53">
        <f>COUNTIF($A$4:$A4752,1)</f>
        <v>3</v>
      </c>
    </row>
    <row r="4753" customHeight="1" spans="1:2">
      <c r="A4753" s="53">
        <f t="shared" si="78"/>
        <v>0</v>
      </c>
      <c r="B4753" s="53">
        <f>COUNTIF($A$4:$A4753,1)</f>
        <v>3</v>
      </c>
    </row>
    <row r="4754" customHeight="1" spans="1:2">
      <c r="A4754" s="53">
        <f t="shared" si="78"/>
        <v>0</v>
      </c>
      <c r="B4754" s="53">
        <f>COUNTIF($A$4:$A4754,1)</f>
        <v>3</v>
      </c>
    </row>
    <row r="4755" customHeight="1" spans="1:2">
      <c r="A4755" s="53">
        <f t="shared" si="78"/>
        <v>0</v>
      </c>
      <c r="B4755" s="53">
        <f>COUNTIF($A$4:$A4755,1)</f>
        <v>3</v>
      </c>
    </row>
    <row r="4756" customHeight="1" spans="1:2">
      <c r="A4756" s="53">
        <f t="shared" si="78"/>
        <v>0</v>
      </c>
      <c r="B4756" s="53">
        <f>COUNTIF($A$4:$A4756,1)</f>
        <v>3</v>
      </c>
    </row>
    <row r="4757" customHeight="1" spans="1:2">
      <c r="A4757" s="53">
        <f t="shared" si="78"/>
        <v>0</v>
      </c>
      <c r="B4757" s="53">
        <f>COUNTIF($A$4:$A4757,1)</f>
        <v>3</v>
      </c>
    </row>
    <row r="4758" customHeight="1" spans="1:2">
      <c r="A4758" s="53">
        <f t="shared" si="78"/>
        <v>0</v>
      </c>
      <c r="B4758" s="53">
        <f>COUNTIF($A$4:$A4758,1)</f>
        <v>3</v>
      </c>
    </row>
    <row r="4759" customHeight="1" spans="1:2">
      <c r="A4759" s="53">
        <f t="shared" si="78"/>
        <v>0</v>
      </c>
      <c r="B4759" s="53">
        <f>COUNTIF($A$4:$A4759,1)</f>
        <v>3</v>
      </c>
    </row>
    <row r="4760" customHeight="1" spans="1:2">
      <c r="A4760" s="53">
        <f t="shared" si="78"/>
        <v>0</v>
      </c>
      <c r="B4760" s="53">
        <f>COUNTIF($A$4:$A4760,1)</f>
        <v>3</v>
      </c>
    </row>
    <row r="4761" customHeight="1" spans="1:2">
      <c r="A4761" s="53">
        <f t="shared" si="78"/>
        <v>0</v>
      </c>
      <c r="B4761" s="53">
        <f>COUNTIF($A$4:$A4761,1)</f>
        <v>3</v>
      </c>
    </row>
    <row r="4762" customHeight="1" spans="1:2">
      <c r="A4762" s="53">
        <f t="shared" si="78"/>
        <v>0</v>
      </c>
      <c r="B4762" s="53">
        <f>COUNTIF($A$4:$A4762,1)</f>
        <v>3</v>
      </c>
    </row>
    <row r="4763" customHeight="1" spans="1:2">
      <c r="A4763" s="53">
        <f t="shared" si="78"/>
        <v>0</v>
      </c>
      <c r="B4763" s="53">
        <f>COUNTIF($A$4:$A4763,1)</f>
        <v>3</v>
      </c>
    </row>
    <row r="4764" customHeight="1" spans="1:2">
      <c r="A4764" s="53">
        <f t="shared" si="78"/>
        <v>0</v>
      </c>
      <c r="B4764" s="53">
        <f>COUNTIF($A$4:$A4764,1)</f>
        <v>3</v>
      </c>
    </row>
    <row r="4765" customHeight="1" spans="1:2">
      <c r="A4765" s="53">
        <f t="shared" si="78"/>
        <v>0</v>
      </c>
      <c r="B4765" s="53">
        <f>COUNTIF($A$4:$A4765,1)</f>
        <v>3</v>
      </c>
    </row>
    <row r="4766" customHeight="1" spans="1:2">
      <c r="A4766" s="53">
        <f t="shared" si="78"/>
        <v>0</v>
      </c>
      <c r="B4766" s="53">
        <f>COUNTIF($A$4:$A4766,1)</f>
        <v>3</v>
      </c>
    </row>
    <row r="4767" customHeight="1" spans="1:2">
      <c r="A4767" s="53">
        <f t="shared" si="78"/>
        <v>0</v>
      </c>
      <c r="B4767" s="53">
        <f>COUNTIF($A$4:$A4767,1)</f>
        <v>3</v>
      </c>
    </row>
    <row r="4768" customHeight="1" spans="1:2">
      <c r="A4768" s="53">
        <f t="shared" si="78"/>
        <v>0</v>
      </c>
      <c r="B4768" s="53">
        <f>COUNTIF($A$4:$A4768,1)</f>
        <v>3</v>
      </c>
    </row>
    <row r="4769" customHeight="1" spans="1:2">
      <c r="A4769" s="53">
        <f t="shared" si="78"/>
        <v>0</v>
      </c>
      <c r="B4769" s="53">
        <f>COUNTIF($A$4:$A4769,1)</f>
        <v>3</v>
      </c>
    </row>
    <row r="4770" customHeight="1" spans="1:2">
      <c r="A4770" s="53">
        <f t="shared" si="78"/>
        <v>0</v>
      </c>
      <c r="B4770" s="53">
        <f>COUNTIF($A$4:$A4770,1)</f>
        <v>3</v>
      </c>
    </row>
    <row r="4771" customHeight="1" spans="1:2">
      <c r="A4771" s="53">
        <f t="shared" si="78"/>
        <v>0</v>
      </c>
      <c r="B4771" s="53">
        <f>COUNTIF($A$4:$A4771,1)</f>
        <v>3</v>
      </c>
    </row>
    <row r="4772" customHeight="1" spans="1:2">
      <c r="A4772" s="53">
        <f t="shared" si="78"/>
        <v>0</v>
      </c>
      <c r="B4772" s="53">
        <f>COUNTIF($A$4:$A4772,1)</f>
        <v>3</v>
      </c>
    </row>
    <row r="4773" customHeight="1" spans="1:2">
      <c r="A4773" s="53">
        <f t="shared" si="78"/>
        <v>0</v>
      </c>
      <c r="B4773" s="53">
        <f>COUNTIF($A$4:$A4773,1)</f>
        <v>3</v>
      </c>
    </row>
    <row r="4774" customHeight="1" spans="1:2">
      <c r="A4774" s="53">
        <f t="shared" si="78"/>
        <v>0</v>
      </c>
      <c r="B4774" s="53">
        <f>COUNTIF($A$4:$A4774,1)</f>
        <v>3</v>
      </c>
    </row>
    <row r="4775" customHeight="1" spans="1:2">
      <c r="A4775" s="53">
        <f t="shared" si="78"/>
        <v>0</v>
      </c>
      <c r="B4775" s="53">
        <f>COUNTIF($A$4:$A4775,1)</f>
        <v>3</v>
      </c>
    </row>
    <row r="4776" customHeight="1" spans="1:2">
      <c r="A4776" s="53">
        <f t="shared" si="78"/>
        <v>0</v>
      </c>
      <c r="B4776" s="53">
        <f>COUNTIF($A$4:$A4776,1)</f>
        <v>3</v>
      </c>
    </row>
    <row r="4777" customHeight="1" spans="1:2">
      <c r="A4777" s="53">
        <f t="shared" si="78"/>
        <v>0</v>
      </c>
      <c r="B4777" s="53">
        <f>COUNTIF($A$4:$A4777,1)</f>
        <v>3</v>
      </c>
    </row>
    <row r="4778" customHeight="1" spans="1:2">
      <c r="A4778" s="53">
        <f t="shared" si="78"/>
        <v>0</v>
      </c>
      <c r="B4778" s="53">
        <f>COUNTIF($A$4:$A4778,1)</f>
        <v>3</v>
      </c>
    </row>
    <row r="4779" customHeight="1" spans="1:2">
      <c r="A4779" s="53">
        <f t="shared" si="78"/>
        <v>0</v>
      </c>
      <c r="B4779" s="53">
        <f>COUNTIF($A$4:$A4779,1)</f>
        <v>3</v>
      </c>
    </row>
    <row r="4780" customHeight="1" spans="1:2">
      <c r="A4780" s="53">
        <f t="shared" si="78"/>
        <v>0</v>
      </c>
      <c r="B4780" s="53">
        <f>COUNTIF($A$4:$A4780,1)</f>
        <v>3</v>
      </c>
    </row>
    <row r="4781" customHeight="1" spans="1:2">
      <c r="A4781" s="53">
        <f t="shared" si="78"/>
        <v>0</v>
      </c>
      <c r="B4781" s="53">
        <f>COUNTIF($A$4:$A4781,1)</f>
        <v>3</v>
      </c>
    </row>
    <row r="4782" customHeight="1" spans="1:2">
      <c r="A4782" s="53">
        <f t="shared" si="78"/>
        <v>0</v>
      </c>
      <c r="B4782" s="53">
        <f>COUNTIF($A$4:$A4782,1)</f>
        <v>3</v>
      </c>
    </row>
    <row r="4783" customHeight="1" spans="1:2">
      <c r="A4783" s="53">
        <f t="shared" si="78"/>
        <v>0</v>
      </c>
      <c r="B4783" s="53">
        <f>COUNTIF($A$4:$A4783,1)</f>
        <v>3</v>
      </c>
    </row>
    <row r="4784" customHeight="1" spans="1:2">
      <c r="A4784" s="53">
        <f t="shared" si="78"/>
        <v>0</v>
      </c>
      <c r="B4784" s="53">
        <f>COUNTIF($A$4:$A4784,1)</f>
        <v>3</v>
      </c>
    </row>
    <row r="4785" customHeight="1" spans="1:2">
      <c r="A4785" s="53">
        <f t="shared" si="78"/>
        <v>0</v>
      </c>
      <c r="B4785" s="53">
        <f>COUNTIF($A$4:$A4785,1)</f>
        <v>3</v>
      </c>
    </row>
    <row r="4786" customHeight="1" spans="1:2">
      <c r="A4786" s="53">
        <f t="shared" si="78"/>
        <v>0</v>
      </c>
      <c r="B4786" s="53">
        <f>COUNTIF($A$4:$A4786,1)</f>
        <v>3</v>
      </c>
    </row>
    <row r="4787" customHeight="1" spans="1:2">
      <c r="A4787" s="53">
        <f t="shared" si="78"/>
        <v>0</v>
      </c>
      <c r="B4787" s="53">
        <f>COUNTIF($A$4:$A4787,1)</f>
        <v>3</v>
      </c>
    </row>
    <row r="4788" customHeight="1" spans="1:2">
      <c r="A4788" s="53">
        <f t="shared" si="78"/>
        <v>0</v>
      </c>
      <c r="B4788" s="53">
        <f>COUNTIF($A$4:$A4788,1)</f>
        <v>3</v>
      </c>
    </row>
    <row r="4789" customHeight="1" spans="1:2">
      <c r="A4789" s="53">
        <f t="shared" si="78"/>
        <v>0</v>
      </c>
      <c r="B4789" s="53">
        <f>COUNTIF($A$4:$A4789,1)</f>
        <v>3</v>
      </c>
    </row>
    <row r="4790" customHeight="1" spans="1:2">
      <c r="A4790" s="53">
        <f t="shared" si="78"/>
        <v>0</v>
      </c>
      <c r="B4790" s="53">
        <f>COUNTIF($A$4:$A4790,1)</f>
        <v>3</v>
      </c>
    </row>
    <row r="4791" customHeight="1" spans="1:2">
      <c r="A4791" s="53">
        <f t="shared" si="78"/>
        <v>0</v>
      </c>
      <c r="B4791" s="53">
        <f>COUNTIF($A$4:$A4791,1)</f>
        <v>3</v>
      </c>
    </row>
    <row r="4792" customHeight="1" spans="1:2">
      <c r="A4792" s="53">
        <f t="shared" si="78"/>
        <v>0</v>
      </c>
      <c r="B4792" s="53">
        <f>COUNTIF($A$4:$A4792,1)</f>
        <v>3</v>
      </c>
    </row>
    <row r="4793" customHeight="1" spans="1:2">
      <c r="A4793" s="53">
        <f t="shared" si="78"/>
        <v>0</v>
      </c>
      <c r="B4793" s="53">
        <f>COUNTIF($A$4:$A4793,1)</f>
        <v>3</v>
      </c>
    </row>
    <row r="4794" customHeight="1" spans="1:2">
      <c r="A4794" s="53">
        <f t="shared" si="78"/>
        <v>0</v>
      </c>
      <c r="B4794" s="53">
        <f>COUNTIF($A$4:$A4794,1)</f>
        <v>3</v>
      </c>
    </row>
    <row r="4795" customHeight="1" spans="1:2">
      <c r="A4795" s="53">
        <f t="shared" si="78"/>
        <v>0</v>
      </c>
      <c r="B4795" s="53">
        <f>COUNTIF($A$4:$A4795,1)</f>
        <v>3</v>
      </c>
    </row>
    <row r="4796" customHeight="1" spans="1:2">
      <c r="A4796" s="53">
        <f t="shared" si="78"/>
        <v>0</v>
      </c>
      <c r="B4796" s="53">
        <f>COUNTIF($A$4:$A4796,1)</f>
        <v>3</v>
      </c>
    </row>
    <row r="4797" customHeight="1" spans="1:2">
      <c r="A4797" s="53">
        <f t="shared" si="78"/>
        <v>0</v>
      </c>
      <c r="B4797" s="53">
        <f>COUNTIF($A$4:$A4797,1)</f>
        <v>3</v>
      </c>
    </row>
    <row r="4798" customHeight="1" spans="1:2">
      <c r="A4798" s="53">
        <f t="shared" si="78"/>
        <v>0</v>
      </c>
      <c r="B4798" s="53">
        <f>COUNTIF($A$4:$A4798,1)</f>
        <v>3</v>
      </c>
    </row>
    <row r="4799" customHeight="1" spans="1:2">
      <c r="A4799" s="53">
        <f t="shared" si="78"/>
        <v>0</v>
      </c>
      <c r="B4799" s="53">
        <f>COUNTIF($A$4:$A4799,1)</f>
        <v>3</v>
      </c>
    </row>
    <row r="4800" customHeight="1" spans="1:2">
      <c r="A4800" s="53">
        <f t="shared" si="78"/>
        <v>0</v>
      </c>
      <c r="B4800" s="53">
        <f>COUNTIF($A$4:$A4800,1)</f>
        <v>3</v>
      </c>
    </row>
    <row r="4801" customHeight="1" spans="1:2">
      <c r="A4801" s="53">
        <f t="shared" si="78"/>
        <v>0</v>
      </c>
      <c r="B4801" s="53">
        <f>COUNTIF($A$4:$A4801,1)</f>
        <v>3</v>
      </c>
    </row>
    <row r="4802" customHeight="1" spans="1:2">
      <c r="A4802" s="53">
        <f t="shared" si="78"/>
        <v>0</v>
      </c>
      <c r="B4802" s="53">
        <f>COUNTIF($A$4:$A4802,1)</f>
        <v>3</v>
      </c>
    </row>
    <row r="4803" customHeight="1" spans="1:2">
      <c r="A4803" s="53">
        <f t="shared" si="78"/>
        <v>0</v>
      </c>
      <c r="B4803" s="53">
        <f>COUNTIF($A$4:$A4803,1)</f>
        <v>3</v>
      </c>
    </row>
    <row r="4804" customHeight="1" spans="1:2">
      <c r="A4804" s="53">
        <f t="shared" si="78"/>
        <v>0</v>
      </c>
      <c r="B4804" s="53">
        <f>COUNTIF($A$4:$A4804,1)</f>
        <v>3</v>
      </c>
    </row>
    <row r="4805" customHeight="1" spans="1:2">
      <c r="A4805" s="53">
        <f t="shared" ref="A4805:A4868" si="79">IF(AND(C4805=$I$2,D4805=$J$2),1,0)</f>
        <v>0</v>
      </c>
      <c r="B4805" s="53">
        <f>COUNTIF($A$4:$A4805,1)</f>
        <v>3</v>
      </c>
    </row>
    <row r="4806" customHeight="1" spans="1:2">
      <c r="A4806" s="53">
        <f t="shared" si="79"/>
        <v>0</v>
      </c>
      <c r="B4806" s="53">
        <f>COUNTIF($A$4:$A4806,1)</f>
        <v>3</v>
      </c>
    </row>
    <row r="4807" customHeight="1" spans="1:2">
      <c r="A4807" s="53">
        <f t="shared" si="79"/>
        <v>0</v>
      </c>
      <c r="B4807" s="53">
        <f>COUNTIF($A$4:$A4807,1)</f>
        <v>3</v>
      </c>
    </row>
    <row r="4808" customHeight="1" spans="1:2">
      <c r="A4808" s="53">
        <f t="shared" si="79"/>
        <v>0</v>
      </c>
      <c r="B4808" s="53">
        <f>COUNTIF($A$4:$A4808,1)</f>
        <v>3</v>
      </c>
    </row>
    <row r="4809" customHeight="1" spans="1:2">
      <c r="A4809" s="53">
        <f t="shared" si="79"/>
        <v>0</v>
      </c>
      <c r="B4809" s="53">
        <f>COUNTIF($A$4:$A4809,1)</f>
        <v>3</v>
      </c>
    </row>
    <row r="4810" customHeight="1" spans="1:2">
      <c r="A4810" s="53">
        <f t="shared" si="79"/>
        <v>0</v>
      </c>
      <c r="B4810" s="53">
        <f>COUNTIF($A$4:$A4810,1)</f>
        <v>3</v>
      </c>
    </row>
    <row r="4811" customHeight="1" spans="1:2">
      <c r="A4811" s="53">
        <f t="shared" si="79"/>
        <v>0</v>
      </c>
      <c r="B4811" s="53">
        <f>COUNTIF($A$4:$A4811,1)</f>
        <v>3</v>
      </c>
    </row>
    <row r="4812" customHeight="1" spans="1:2">
      <c r="A4812" s="53">
        <f t="shared" si="79"/>
        <v>0</v>
      </c>
      <c r="B4812" s="53">
        <f>COUNTIF($A$4:$A4812,1)</f>
        <v>3</v>
      </c>
    </row>
    <row r="4813" customHeight="1" spans="1:2">
      <c r="A4813" s="53">
        <f t="shared" si="79"/>
        <v>0</v>
      </c>
      <c r="B4813" s="53">
        <f>COUNTIF($A$4:$A4813,1)</f>
        <v>3</v>
      </c>
    </row>
    <row r="4814" customHeight="1" spans="1:2">
      <c r="A4814" s="53">
        <f t="shared" si="79"/>
        <v>0</v>
      </c>
      <c r="B4814" s="53">
        <f>COUNTIF($A$4:$A4814,1)</f>
        <v>3</v>
      </c>
    </row>
    <row r="4815" customHeight="1" spans="1:2">
      <c r="A4815" s="53">
        <f t="shared" si="79"/>
        <v>0</v>
      </c>
      <c r="B4815" s="53">
        <f>COUNTIF($A$4:$A4815,1)</f>
        <v>3</v>
      </c>
    </row>
    <row r="4816" customHeight="1" spans="1:2">
      <c r="A4816" s="53">
        <f t="shared" si="79"/>
        <v>0</v>
      </c>
      <c r="B4816" s="53">
        <f>COUNTIF($A$4:$A4816,1)</f>
        <v>3</v>
      </c>
    </row>
    <row r="4817" customHeight="1" spans="1:2">
      <c r="A4817" s="53">
        <f t="shared" si="79"/>
        <v>0</v>
      </c>
      <c r="B4817" s="53">
        <f>COUNTIF($A$4:$A4817,1)</f>
        <v>3</v>
      </c>
    </row>
    <row r="4818" customHeight="1" spans="1:2">
      <c r="A4818" s="53">
        <f t="shared" si="79"/>
        <v>0</v>
      </c>
      <c r="B4818" s="53">
        <f>COUNTIF($A$4:$A4818,1)</f>
        <v>3</v>
      </c>
    </row>
    <row r="4819" customHeight="1" spans="1:2">
      <c r="A4819" s="53">
        <f t="shared" si="79"/>
        <v>0</v>
      </c>
      <c r="B4819" s="53">
        <f>COUNTIF($A$4:$A4819,1)</f>
        <v>3</v>
      </c>
    </row>
    <row r="4820" customHeight="1" spans="1:2">
      <c r="A4820" s="53">
        <f t="shared" si="79"/>
        <v>0</v>
      </c>
      <c r="B4820" s="53">
        <f>COUNTIF($A$4:$A4820,1)</f>
        <v>3</v>
      </c>
    </row>
    <row r="4821" customHeight="1" spans="1:2">
      <c r="A4821" s="53">
        <f t="shared" si="79"/>
        <v>0</v>
      </c>
      <c r="B4821" s="53">
        <f>COUNTIF($A$4:$A4821,1)</f>
        <v>3</v>
      </c>
    </row>
    <row r="4822" customHeight="1" spans="1:2">
      <c r="A4822" s="53">
        <f t="shared" si="79"/>
        <v>0</v>
      </c>
      <c r="B4822" s="53">
        <f>COUNTIF($A$4:$A4822,1)</f>
        <v>3</v>
      </c>
    </row>
    <row r="4823" customHeight="1" spans="1:2">
      <c r="A4823" s="53">
        <f t="shared" si="79"/>
        <v>0</v>
      </c>
      <c r="B4823" s="53">
        <f>COUNTIF($A$4:$A4823,1)</f>
        <v>3</v>
      </c>
    </row>
    <row r="4824" customHeight="1" spans="1:2">
      <c r="A4824" s="53">
        <f t="shared" si="79"/>
        <v>0</v>
      </c>
      <c r="B4824" s="53">
        <f>COUNTIF($A$4:$A4824,1)</f>
        <v>3</v>
      </c>
    </row>
    <row r="4825" customHeight="1" spans="1:2">
      <c r="A4825" s="53">
        <f t="shared" si="79"/>
        <v>0</v>
      </c>
      <c r="B4825" s="53">
        <f>COUNTIF($A$4:$A4825,1)</f>
        <v>3</v>
      </c>
    </row>
    <row r="4826" customHeight="1" spans="1:2">
      <c r="A4826" s="53">
        <f t="shared" si="79"/>
        <v>0</v>
      </c>
      <c r="B4826" s="53">
        <f>COUNTIF($A$4:$A4826,1)</f>
        <v>3</v>
      </c>
    </row>
    <row r="4827" customHeight="1" spans="1:2">
      <c r="A4827" s="53">
        <f t="shared" si="79"/>
        <v>0</v>
      </c>
      <c r="B4827" s="53">
        <f>COUNTIF($A$4:$A4827,1)</f>
        <v>3</v>
      </c>
    </row>
    <row r="4828" customHeight="1" spans="1:2">
      <c r="A4828" s="53">
        <f t="shared" si="79"/>
        <v>0</v>
      </c>
      <c r="B4828" s="53">
        <f>COUNTIF($A$4:$A4828,1)</f>
        <v>3</v>
      </c>
    </row>
    <row r="4829" customHeight="1" spans="1:2">
      <c r="A4829" s="53">
        <f t="shared" si="79"/>
        <v>0</v>
      </c>
      <c r="B4829" s="53">
        <f>COUNTIF($A$4:$A4829,1)</f>
        <v>3</v>
      </c>
    </row>
    <row r="4830" customHeight="1" spans="1:2">
      <c r="A4830" s="53">
        <f t="shared" si="79"/>
        <v>0</v>
      </c>
      <c r="B4830" s="53">
        <f>COUNTIF($A$4:$A4830,1)</f>
        <v>3</v>
      </c>
    </row>
    <row r="4831" customHeight="1" spans="1:2">
      <c r="A4831" s="53">
        <f t="shared" si="79"/>
        <v>0</v>
      </c>
      <c r="B4831" s="53">
        <f>COUNTIF($A$4:$A4831,1)</f>
        <v>3</v>
      </c>
    </row>
    <row r="4832" customHeight="1" spans="1:2">
      <c r="A4832" s="53">
        <f t="shared" si="79"/>
        <v>0</v>
      </c>
      <c r="B4832" s="53">
        <f>COUNTIF($A$4:$A4832,1)</f>
        <v>3</v>
      </c>
    </row>
    <row r="4833" customHeight="1" spans="1:2">
      <c r="A4833" s="53">
        <f t="shared" si="79"/>
        <v>0</v>
      </c>
      <c r="B4833" s="53">
        <f>COUNTIF($A$4:$A4833,1)</f>
        <v>3</v>
      </c>
    </row>
    <row r="4834" customHeight="1" spans="1:2">
      <c r="A4834" s="53">
        <f t="shared" si="79"/>
        <v>0</v>
      </c>
      <c r="B4834" s="53">
        <f>COUNTIF($A$4:$A4834,1)</f>
        <v>3</v>
      </c>
    </row>
    <row r="4835" customHeight="1" spans="1:2">
      <c r="A4835" s="53">
        <f t="shared" si="79"/>
        <v>0</v>
      </c>
      <c r="B4835" s="53">
        <f>COUNTIF($A$4:$A4835,1)</f>
        <v>3</v>
      </c>
    </row>
    <row r="4836" customHeight="1" spans="1:2">
      <c r="A4836" s="53">
        <f t="shared" si="79"/>
        <v>0</v>
      </c>
      <c r="B4836" s="53">
        <f>COUNTIF($A$4:$A4836,1)</f>
        <v>3</v>
      </c>
    </row>
    <row r="4837" customHeight="1" spans="1:2">
      <c r="A4837" s="53">
        <f t="shared" si="79"/>
        <v>0</v>
      </c>
      <c r="B4837" s="53">
        <f>COUNTIF($A$4:$A4837,1)</f>
        <v>3</v>
      </c>
    </row>
    <row r="4838" customHeight="1" spans="1:2">
      <c r="A4838" s="53">
        <f t="shared" si="79"/>
        <v>0</v>
      </c>
      <c r="B4838" s="53">
        <f>COUNTIF($A$4:$A4838,1)</f>
        <v>3</v>
      </c>
    </row>
    <row r="4839" customHeight="1" spans="1:2">
      <c r="A4839" s="53">
        <f t="shared" si="79"/>
        <v>0</v>
      </c>
      <c r="B4839" s="53">
        <f>COUNTIF($A$4:$A4839,1)</f>
        <v>3</v>
      </c>
    </row>
    <row r="4840" customHeight="1" spans="1:2">
      <c r="A4840" s="53">
        <f t="shared" si="79"/>
        <v>0</v>
      </c>
      <c r="B4840" s="53">
        <f>COUNTIF($A$4:$A4840,1)</f>
        <v>3</v>
      </c>
    </row>
    <row r="4841" customHeight="1" spans="1:2">
      <c r="A4841" s="53">
        <f t="shared" si="79"/>
        <v>0</v>
      </c>
      <c r="B4841" s="53">
        <f>COUNTIF($A$4:$A4841,1)</f>
        <v>3</v>
      </c>
    </row>
    <row r="4842" customHeight="1" spans="1:2">
      <c r="A4842" s="53">
        <f t="shared" si="79"/>
        <v>0</v>
      </c>
      <c r="B4842" s="53">
        <f>COUNTIF($A$4:$A4842,1)</f>
        <v>3</v>
      </c>
    </row>
    <row r="4843" customHeight="1" spans="1:2">
      <c r="A4843" s="53">
        <f t="shared" si="79"/>
        <v>0</v>
      </c>
      <c r="B4843" s="53">
        <f>COUNTIF($A$4:$A4843,1)</f>
        <v>3</v>
      </c>
    </row>
    <row r="4844" customHeight="1" spans="1:2">
      <c r="A4844" s="53">
        <f t="shared" si="79"/>
        <v>0</v>
      </c>
      <c r="B4844" s="53">
        <f>COUNTIF($A$4:$A4844,1)</f>
        <v>3</v>
      </c>
    </row>
    <row r="4845" customHeight="1" spans="1:2">
      <c r="A4845" s="53">
        <f t="shared" si="79"/>
        <v>0</v>
      </c>
      <c r="B4845" s="53">
        <f>COUNTIF($A$4:$A4845,1)</f>
        <v>3</v>
      </c>
    </row>
    <row r="4846" customHeight="1" spans="1:2">
      <c r="A4846" s="53">
        <f t="shared" si="79"/>
        <v>0</v>
      </c>
      <c r="B4846" s="53">
        <f>COUNTIF($A$4:$A4846,1)</f>
        <v>3</v>
      </c>
    </row>
    <row r="4847" customHeight="1" spans="1:2">
      <c r="A4847" s="53">
        <f t="shared" si="79"/>
        <v>0</v>
      </c>
      <c r="B4847" s="53">
        <f>COUNTIF($A$4:$A4847,1)</f>
        <v>3</v>
      </c>
    </row>
    <row r="4848" customHeight="1" spans="1:2">
      <c r="A4848" s="53">
        <f t="shared" si="79"/>
        <v>0</v>
      </c>
      <c r="B4848" s="53">
        <f>COUNTIF($A$4:$A4848,1)</f>
        <v>3</v>
      </c>
    </row>
    <row r="4849" customHeight="1" spans="1:2">
      <c r="A4849" s="53">
        <f t="shared" si="79"/>
        <v>0</v>
      </c>
      <c r="B4849" s="53">
        <f>COUNTIF($A$4:$A4849,1)</f>
        <v>3</v>
      </c>
    </row>
    <row r="4850" customHeight="1" spans="1:2">
      <c r="A4850" s="53">
        <f t="shared" si="79"/>
        <v>0</v>
      </c>
      <c r="B4850" s="53">
        <f>COUNTIF($A$4:$A4850,1)</f>
        <v>3</v>
      </c>
    </row>
    <row r="4851" customHeight="1" spans="1:2">
      <c r="A4851" s="53">
        <f t="shared" si="79"/>
        <v>0</v>
      </c>
      <c r="B4851" s="53">
        <f>COUNTIF($A$4:$A4851,1)</f>
        <v>3</v>
      </c>
    </row>
    <row r="4852" customHeight="1" spans="1:2">
      <c r="A4852" s="53">
        <f t="shared" si="79"/>
        <v>0</v>
      </c>
      <c r="B4852" s="53">
        <f>COUNTIF($A$4:$A4852,1)</f>
        <v>3</v>
      </c>
    </row>
    <row r="4853" customHeight="1" spans="1:2">
      <c r="A4853" s="53">
        <f t="shared" si="79"/>
        <v>0</v>
      </c>
      <c r="B4853" s="53">
        <f>COUNTIF($A$4:$A4853,1)</f>
        <v>3</v>
      </c>
    </row>
    <row r="4854" customHeight="1" spans="1:2">
      <c r="A4854" s="53">
        <f t="shared" si="79"/>
        <v>0</v>
      </c>
      <c r="B4854" s="53">
        <f>COUNTIF($A$4:$A4854,1)</f>
        <v>3</v>
      </c>
    </row>
    <row r="4855" customHeight="1" spans="1:2">
      <c r="A4855" s="53">
        <f t="shared" si="79"/>
        <v>0</v>
      </c>
      <c r="B4855" s="53">
        <f>COUNTIF($A$4:$A4855,1)</f>
        <v>3</v>
      </c>
    </row>
    <row r="4856" customHeight="1" spans="1:2">
      <c r="A4856" s="53">
        <f t="shared" si="79"/>
        <v>0</v>
      </c>
      <c r="B4856" s="53">
        <f>COUNTIF($A$4:$A4856,1)</f>
        <v>3</v>
      </c>
    </row>
    <row r="4857" customHeight="1" spans="1:2">
      <c r="A4857" s="53">
        <f t="shared" si="79"/>
        <v>0</v>
      </c>
      <c r="B4857" s="53">
        <f>COUNTIF($A$4:$A4857,1)</f>
        <v>3</v>
      </c>
    </row>
    <row r="4858" customHeight="1" spans="1:2">
      <c r="A4858" s="53">
        <f t="shared" si="79"/>
        <v>0</v>
      </c>
      <c r="B4858" s="53">
        <f>COUNTIF($A$4:$A4858,1)</f>
        <v>3</v>
      </c>
    </row>
    <row r="4859" customHeight="1" spans="1:2">
      <c r="A4859" s="53">
        <f t="shared" si="79"/>
        <v>0</v>
      </c>
      <c r="B4859" s="53">
        <f>COUNTIF($A$4:$A4859,1)</f>
        <v>3</v>
      </c>
    </row>
    <row r="4860" customHeight="1" spans="1:2">
      <c r="A4860" s="53">
        <f t="shared" si="79"/>
        <v>0</v>
      </c>
      <c r="B4860" s="53">
        <f>COUNTIF($A$4:$A4860,1)</f>
        <v>3</v>
      </c>
    </row>
    <row r="4861" customHeight="1" spans="1:2">
      <c r="A4861" s="53">
        <f t="shared" si="79"/>
        <v>0</v>
      </c>
      <c r="B4861" s="53">
        <f>COUNTIF($A$4:$A4861,1)</f>
        <v>3</v>
      </c>
    </row>
    <row r="4862" customHeight="1" spans="1:2">
      <c r="A4862" s="53">
        <f t="shared" si="79"/>
        <v>0</v>
      </c>
      <c r="B4862" s="53">
        <f>COUNTIF($A$4:$A4862,1)</f>
        <v>3</v>
      </c>
    </row>
    <row r="4863" customHeight="1" spans="1:2">
      <c r="A4863" s="53">
        <f t="shared" si="79"/>
        <v>0</v>
      </c>
      <c r="B4863" s="53">
        <f>COUNTIF($A$4:$A4863,1)</f>
        <v>3</v>
      </c>
    </row>
    <row r="4864" customHeight="1" spans="1:2">
      <c r="A4864" s="53">
        <f t="shared" si="79"/>
        <v>0</v>
      </c>
      <c r="B4864" s="53">
        <f>COUNTIF($A$4:$A4864,1)</f>
        <v>3</v>
      </c>
    </row>
    <row r="4865" customHeight="1" spans="1:2">
      <c r="A4865" s="53">
        <f t="shared" si="79"/>
        <v>0</v>
      </c>
      <c r="B4865" s="53">
        <f>COUNTIF($A$4:$A4865,1)</f>
        <v>3</v>
      </c>
    </row>
    <row r="4866" customHeight="1" spans="1:2">
      <c r="A4866" s="53">
        <f t="shared" si="79"/>
        <v>0</v>
      </c>
      <c r="B4866" s="53">
        <f>COUNTIF($A$4:$A4866,1)</f>
        <v>3</v>
      </c>
    </row>
    <row r="4867" customHeight="1" spans="1:2">
      <c r="A4867" s="53">
        <f t="shared" si="79"/>
        <v>0</v>
      </c>
      <c r="B4867" s="53">
        <f>COUNTIF($A$4:$A4867,1)</f>
        <v>3</v>
      </c>
    </row>
    <row r="4868" customHeight="1" spans="1:2">
      <c r="A4868" s="53">
        <f t="shared" si="79"/>
        <v>0</v>
      </c>
      <c r="B4868" s="53">
        <f>COUNTIF($A$4:$A4868,1)</f>
        <v>3</v>
      </c>
    </row>
    <row r="4869" customHeight="1" spans="1:2">
      <c r="A4869" s="53">
        <f t="shared" ref="A4869:A4932" si="80">IF(AND(C4869=$I$2,D4869=$J$2),1,0)</f>
        <v>0</v>
      </c>
      <c r="B4869" s="53">
        <f>COUNTIF($A$4:$A4869,1)</f>
        <v>3</v>
      </c>
    </row>
    <row r="4870" customHeight="1" spans="1:2">
      <c r="A4870" s="53">
        <f t="shared" si="80"/>
        <v>0</v>
      </c>
      <c r="B4870" s="53">
        <f>COUNTIF($A$4:$A4870,1)</f>
        <v>3</v>
      </c>
    </row>
    <row r="4871" customHeight="1" spans="1:2">
      <c r="A4871" s="53">
        <f t="shared" si="80"/>
        <v>0</v>
      </c>
      <c r="B4871" s="53">
        <f>COUNTIF($A$4:$A4871,1)</f>
        <v>3</v>
      </c>
    </row>
    <row r="4872" customHeight="1" spans="1:2">
      <c r="A4872" s="53">
        <f t="shared" si="80"/>
        <v>0</v>
      </c>
      <c r="B4872" s="53">
        <f>COUNTIF($A$4:$A4872,1)</f>
        <v>3</v>
      </c>
    </row>
    <row r="4873" customHeight="1" spans="1:2">
      <c r="A4873" s="53">
        <f t="shared" si="80"/>
        <v>0</v>
      </c>
      <c r="B4873" s="53">
        <f>COUNTIF($A$4:$A4873,1)</f>
        <v>3</v>
      </c>
    </row>
    <row r="4874" customHeight="1" spans="1:2">
      <c r="A4874" s="53">
        <f t="shared" si="80"/>
        <v>0</v>
      </c>
      <c r="B4874" s="53">
        <f>COUNTIF($A$4:$A4874,1)</f>
        <v>3</v>
      </c>
    </row>
    <row r="4875" customHeight="1" spans="1:2">
      <c r="A4875" s="53">
        <f t="shared" si="80"/>
        <v>0</v>
      </c>
      <c r="B4875" s="53">
        <f>COUNTIF($A$4:$A4875,1)</f>
        <v>3</v>
      </c>
    </row>
    <row r="4876" customHeight="1" spans="1:2">
      <c r="A4876" s="53">
        <f t="shared" si="80"/>
        <v>0</v>
      </c>
      <c r="B4876" s="53">
        <f>COUNTIF($A$4:$A4876,1)</f>
        <v>3</v>
      </c>
    </row>
    <row r="4877" customHeight="1" spans="1:2">
      <c r="A4877" s="53">
        <f t="shared" si="80"/>
        <v>0</v>
      </c>
      <c r="B4877" s="53">
        <f>COUNTIF($A$4:$A4877,1)</f>
        <v>3</v>
      </c>
    </row>
    <row r="4878" customHeight="1" spans="1:2">
      <c r="A4878" s="53">
        <f t="shared" si="80"/>
        <v>0</v>
      </c>
      <c r="B4878" s="53">
        <f>COUNTIF($A$4:$A4878,1)</f>
        <v>3</v>
      </c>
    </row>
    <row r="4879" customHeight="1" spans="1:2">
      <c r="A4879" s="53">
        <f t="shared" si="80"/>
        <v>0</v>
      </c>
      <c r="B4879" s="53">
        <f>COUNTIF($A$4:$A4879,1)</f>
        <v>3</v>
      </c>
    </row>
    <row r="4880" customHeight="1" spans="1:2">
      <c r="A4880" s="53">
        <f t="shared" si="80"/>
        <v>0</v>
      </c>
      <c r="B4880" s="53">
        <f>COUNTIF($A$4:$A4880,1)</f>
        <v>3</v>
      </c>
    </row>
    <row r="4881" customHeight="1" spans="1:2">
      <c r="A4881" s="53">
        <f t="shared" si="80"/>
        <v>0</v>
      </c>
      <c r="B4881" s="53">
        <f>COUNTIF($A$4:$A4881,1)</f>
        <v>3</v>
      </c>
    </row>
    <row r="4882" customHeight="1" spans="1:2">
      <c r="A4882" s="53">
        <f t="shared" si="80"/>
        <v>0</v>
      </c>
      <c r="B4882" s="53">
        <f>COUNTIF($A$4:$A4882,1)</f>
        <v>3</v>
      </c>
    </row>
    <row r="4883" customHeight="1" spans="1:2">
      <c r="A4883" s="53">
        <f t="shared" si="80"/>
        <v>0</v>
      </c>
      <c r="B4883" s="53">
        <f>COUNTIF($A$4:$A4883,1)</f>
        <v>3</v>
      </c>
    </row>
    <row r="4884" customHeight="1" spans="1:2">
      <c r="A4884" s="53">
        <f t="shared" si="80"/>
        <v>0</v>
      </c>
      <c r="B4884" s="53">
        <f>COUNTIF($A$4:$A4884,1)</f>
        <v>3</v>
      </c>
    </row>
    <row r="4885" customHeight="1" spans="1:2">
      <c r="A4885" s="53">
        <f t="shared" si="80"/>
        <v>0</v>
      </c>
      <c r="B4885" s="53">
        <f>COUNTIF($A$4:$A4885,1)</f>
        <v>3</v>
      </c>
    </row>
    <row r="4886" customHeight="1" spans="1:2">
      <c r="A4886" s="53">
        <f t="shared" si="80"/>
        <v>0</v>
      </c>
      <c r="B4886" s="53">
        <f>COUNTIF($A$4:$A4886,1)</f>
        <v>3</v>
      </c>
    </row>
    <row r="4887" customHeight="1" spans="1:2">
      <c r="A4887" s="53">
        <f t="shared" si="80"/>
        <v>0</v>
      </c>
      <c r="B4887" s="53">
        <f>COUNTIF($A$4:$A4887,1)</f>
        <v>3</v>
      </c>
    </row>
    <row r="4888" customHeight="1" spans="1:2">
      <c r="A4888" s="53">
        <f t="shared" si="80"/>
        <v>0</v>
      </c>
      <c r="B4888" s="53">
        <f>COUNTIF($A$4:$A4888,1)</f>
        <v>3</v>
      </c>
    </row>
    <row r="4889" customHeight="1" spans="1:2">
      <c r="A4889" s="53">
        <f t="shared" si="80"/>
        <v>0</v>
      </c>
      <c r="B4889" s="53">
        <f>COUNTIF($A$4:$A4889,1)</f>
        <v>3</v>
      </c>
    </row>
    <row r="4890" customHeight="1" spans="1:2">
      <c r="A4890" s="53">
        <f t="shared" si="80"/>
        <v>0</v>
      </c>
      <c r="B4890" s="53">
        <f>COUNTIF($A$4:$A4890,1)</f>
        <v>3</v>
      </c>
    </row>
    <row r="4891" customHeight="1" spans="1:2">
      <c r="A4891" s="53">
        <f t="shared" si="80"/>
        <v>0</v>
      </c>
      <c r="B4891" s="53">
        <f>COUNTIF($A$4:$A4891,1)</f>
        <v>3</v>
      </c>
    </row>
    <row r="4892" customHeight="1" spans="1:2">
      <c r="A4892" s="53">
        <f t="shared" si="80"/>
        <v>0</v>
      </c>
      <c r="B4892" s="53">
        <f>COUNTIF($A$4:$A4892,1)</f>
        <v>3</v>
      </c>
    </row>
    <row r="4893" customHeight="1" spans="1:2">
      <c r="A4893" s="53">
        <f t="shared" si="80"/>
        <v>0</v>
      </c>
      <c r="B4893" s="53">
        <f>COUNTIF($A$4:$A4893,1)</f>
        <v>3</v>
      </c>
    </row>
    <row r="4894" customHeight="1" spans="1:2">
      <c r="A4894" s="53">
        <f t="shared" si="80"/>
        <v>0</v>
      </c>
      <c r="B4894" s="53">
        <f>COUNTIF($A$4:$A4894,1)</f>
        <v>3</v>
      </c>
    </row>
    <row r="4895" customHeight="1" spans="1:2">
      <c r="A4895" s="53">
        <f t="shared" si="80"/>
        <v>0</v>
      </c>
      <c r="B4895" s="53">
        <f>COUNTIF($A$4:$A4895,1)</f>
        <v>3</v>
      </c>
    </row>
    <row r="4896" customHeight="1" spans="1:2">
      <c r="A4896" s="53">
        <f t="shared" si="80"/>
        <v>0</v>
      </c>
      <c r="B4896" s="53">
        <f>COUNTIF($A$4:$A4896,1)</f>
        <v>3</v>
      </c>
    </row>
    <row r="4897" customHeight="1" spans="1:2">
      <c r="A4897" s="53">
        <f t="shared" si="80"/>
        <v>0</v>
      </c>
      <c r="B4897" s="53">
        <f>COUNTIF($A$4:$A4897,1)</f>
        <v>3</v>
      </c>
    </row>
    <row r="4898" customHeight="1" spans="1:2">
      <c r="A4898" s="53">
        <f t="shared" si="80"/>
        <v>0</v>
      </c>
      <c r="B4898" s="53">
        <f>COUNTIF($A$4:$A4898,1)</f>
        <v>3</v>
      </c>
    </row>
    <row r="4899" customHeight="1" spans="1:2">
      <c r="A4899" s="53">
        <f t="shared" si="80"/>
        <v>0</v>
      </c>
      <c r="B4899" s="53">
        <f>COUNTIF($A$4:$A4899,1)</f>
        <v>3</v>
      </c>
    </row>
    <row r="4900" customHeight="1" spans="1:2">
      <c r="A4900" s="53">
        <f t="shared" si="80"/>
        <v>0</v>
      </c>
      <c r="B4900" s="53">
        <f>COUNTIF($A$4:$A4900,1)</f>
        <v>3</v>
      </c>
    </row>
    <row r="4901" customHeight="1" spans="1:2">
      <c r="A4901" s="53">
        <f t="shared" si="80"/>
        <v>0</v>
      </c>
      <c r="B4901" s="53">
        <f>COUNTIF($A$4:$A4901,1)</f>
        <v>3</v>
      </c>
    </row>
    <row r="4902" customHeight="1" spans="1:2">
      <c r="A4902" s="53">
        <f t="shared" si="80"/>
        <v>0</v>
      </c>
      <c r="B4902" s="53">
        <f>COUNTIF($A$4:$A4902,1)</f>
        <v>3</v>
      </c>
    </row>
    <row r="4903" customHeight="1" spans="1:2">
      <c r="A4903" s="53">
        <f t="shared" si="80"/>
        <v>0</v>
      </c>
      <c r="B4903" s="53">
        <f>COUNTIF($A$4:$A4903,1)</f>
        <v>3</v>
      </c>
    </row>
    <row r="4904" customHeight="1" spans="1:2">
      <c r="A4904" s="53">
        <f t="shared" si="80"/>
        <v>0</v>
      </c>
      <c r="B4904" s="53">
        <f>COUNTIF($A$4:$A4904,1)</f>
        <v>3</v>
      </c>
    </row>
    <row r="4905" customHeight="1" spans="1:2">
      <c r="A4905" s="53">
        <f t="shared" si="80"/>
        <v>0</v>
      </c>
      <c r="B4905" s="53">
        <f>COUNTIF($A$4:$A4905,1)</f>
        <v>3</v>
      </c>
    </row>
    <row r="4906" customHeight="1" spans="1:2">
      <c r="A4906" s="53">
        <f t="shared" si="80"/>
        <v>0</v>
      </c>
      <c r="B4906" s="53">
        <f>COUNTIF($A$4:$A4906,1)</f>
        <v>3</v>
      </c>
    </row>
    <row r="4907" customHeight="1" spans="1:2">
      <c r="A4907" s="53">
        <f t="shared" si="80"/>
        <v>0</v>
      </c>
      <c r="B4907" s="53">
        <f>COUNTIF($A$4:$A4907,1)</f>
        <v>3</v>
      </c>
    </row>
    <row r="4908" customHeight="1" spans="1:2">
      <c r="A4908" s="53">
        <f t="shared" si="80"/>
        <v>0</v>
      </c>
      <c r="B4908" s="53">
        <f>COUNTIF($A$4:$A4908,1)</f>
        <v>3</v>
      </c>
    </row>
    <row r="4909" customHeight="1" spans="1:2">
      <c r="A4909" s="53">
        <f t="shared" si="80"/>
        <v>0</v>
      </c>
      <c r="B4909" s="53">
        <f>COUNTIF($A$4:$A4909,1)</f>
        <v>3</v>
      </c>
    </row>
    <row r="4910" customHeight="1" spans="1:2">
      <c r="A4910" s="53">
        <f t="shared" si="80"/>
        <v>0</v>
      </c>
      <c r="B4910" s="53">
        <f>COUNTIF($A$4:$A4910,1)</f>
        <v>3</v>
      </c>
    </row>
    <row r="4911" customHeight="1" spans="1:2">
      <c r="A4911" s="53">
        <f t="shared" si="80"/>
        <v>0</v>
      </c>
      <c r="B4911" s="53">
        <f>COUNTIF($A$4:$A4911,1)</f>
        <v>3</v>
      </c>
    </row>
    <row r="4912" customHeight="1" spans="1:2">
      <c r="A4912" s="53">
        <f t="shared" si="80"/>
        <v>0</v>
      </c>
      <c r="B4912" s="53">
        <f>COUNTIF($A$4:$A4912,1)</f>
        <v>3</v>
      </c>
    </row>
    <row r="4913" customHeight="1" spans="1:2">
      <c r="A4913" s="53">
        <f t="shared" si="80"/>
        <v>0</v>
      </c>
      <c r="B4913" s="53">
        <f>COUNTIF($A$4:$A4913,1)</f>
        <v>3</v>
      </c>
    </row>
    <row r="4914" customHeight="1" spans="1:2">
      <c r="A4914" s="53">
        <f t="shared" si="80"/>
        <v>0</v>
      </c>
      <c r="B4914" s="53">
        <f>COUNTIF($A$4:$A4914,1)</f>
        <v>3</v>
      </c>
    </row>
    <row r="4915" customHeight="1" spans="1:2">
      <c r="A4915" s="53">
        <f t="shared" si="80"/>
        <v>0</v>
      </c>
      <c r="B4915" s="53">
        <f>COUNTIF($A$4:$A4915,1)</f>
        <v>3</v>
      </c>
    </row>
    <row r="4916" customHeight="1" spans="1:2">
      <c r="A4916" s="53">
        <f t="shared" si="80"/>
        <v>0</v>
      </c>
      <c r="B4916" s="53">
        <f>COUNTIF($A$4:$A4916,1)</f>
        <v>3</v>
      </c>
    </row>
    <row r="4917" customHeight="1" spans="1:2">
      <c r="A4917" s="53">
        <f t="shared" si="80"/>
        <v>0</v>
      </c>
      <c r="B4917" s="53">
        <f>COUNTIF($A$4:$A4917,1)</f>
        <v>3</v>
      </c>
    </row>
    <row r="4918" customHeight="1" spans="1:2">
      <c r="A4918" s="53">
        <f t="shared" si="80"/>
        <v>0</v>
      </c>
      <c r="B4918" s="53">
        <f>COUNTIF($A$4:$A4918,1)</f>
        <v>3</v>
      </c>
    </row>
    <row r="4919" customHeight="1" spans="1:2">
      <c r="A4919" s="53">
        <f t="shared" si="80"/>
        <v>0</v>
      </c>
      <c r="B4919" s="53">
        <f>COUNTIF($A$4:$A4919,1)</f>
        <v>3</v>
      </c>
    </row>
    <row r="4920" customHeight="1" spans="1:2">
      <c r="A4920" s="53">
        <f t="shared" si="80"/>
        <v>0</v>
      </c>
      <c r="B4920" s="53">
        <f>COUNTIF($A$4:$A4920,1)</f>
        <v>3</v>
      </c>
    </row>
    <row r="4921" customHeight="1" spans="1:2">
      <c r="A4921" s="53">
        <f t="shared" si="80"/>
        <v>0</v>
      </c>
      <c r="B4921" s="53">
        <f>COUNTIF($A$4:$A4921,1)</f>
        <v>3</v>
      </c>
    </row>
    <row r="4922" customHeight="1" spans="1:2">
      <c r="A4922" s="53">
        <f t="shared" si="80"/>
        <v>0</v>
      </c>
      <c r="B4922" s="53">
        <f>COUNTIF($A$4:$A4922,1)</f>
        <v>3</v>
      </c>
    </row>
    <row r="4923" customHeight="1" spans="1:2">
      <c r="A4923" s="53">
        <f t="shared" si="80"/>
        <v>0</v>
      </c>
      <c r="B4923" s="53">
        <f>COUNTIF($A$4:$A4923,1)</f>
        <v>3</v>
      </c>
    </row>
    <row r="4924" customHeight="1" spans="1:2">
      <c r="A4924" s="53">
        <f t="shared" si="80"/>
        <v>0</v>
      </c>
      <c r="B4924" s="53">
        <f>COUNTIF($A$4:$A4924,1)</f>
        <v>3</v>
      </c>
    </row>
    <row r="4925" customHeight="1" spans="1:2">
      <c r="A4925" s="53">
        <f t="shared" si="80"/>
        <v>0</v>
      </c>
      <c r="B4925" s="53">
        <f>COUNTIF($A$4:$A4925,1)</f>
        <v>3</v>
      </c>
    </row>
    <row r="4926" customHeight="1" spans="1:2">
      <c r="A4926" s="53">
        <f t="shared" si="80"/>
        <v>0</v>
      </c>
      <c r="B4926" s="53">
        <f>COUNTIF($A$4:$A4926,1)</f>
        <v>3</v>
      </c>
    </row>
    <row r="4927" customHeight="1" spans="1:2">
      <c r="A4927" s="53">
        <f t="shared" si="80"/>
        <v>0</v>
      </c>
      <c r="B4927" s="53">
        <f>COUNTIF($A$4:$A4927,1)</f>
        <v>3</v>
      </c>
    </row>
    <row r="4928" customHeight="1" spans="1:2">
      <c r="A4928" s="53">
        <f t="shared" si="80"/>
        <v>0</v>
      </c>
      <c r="B4928" s="53">
        <f>COUNTIF($A$4:$A4928,1)</f>
        <v>3</v>
      </c>
    </row>
    <row r="4929" customHeight="1" spans="1:2">
      <c r="A4929" s="53">
        <f t="shared" si="80"/>
        <v>0</v>
      </c>
      <c r="B4929" s="53">
        <f>COUNTIF($A$4:$A4929,1)</f>
        <v>3</v>
      </c>
    </row>
    <row r="4930" customHeight="1" spans="1:2">
      <c r="A4930" s="53">
        <f t="shared" si="80"/>
        <v>0</v>
      </c>
      <c r="B4930" s="53">
        <f>COUNTIF($A$4:$A4930,1)</f>
        <v>3</v>
      </c>
    </row>
    <row r="4931" customHeight="1" spans="1:2">
      <c r="A4931" s="53">
        <f t="shared" si="80"/>
        <v>0</v>
      </c>
      <c r="B4931" s="53">
        <f>COUNTIF($A$4:$A4931,1)</f>
        <v>3</v>
      </c>
    </row>
    <row r="4932" customHeight="1" spans="1:2">
      <c r="A4932" s="53">
        <f t="shared" si="80"/>
        <v>0</v>
      </c>
      <c r="B4932" s="53">
        <f>COUNTIF($A$4:$A4932,1)</f>
        <v>3</v>
      </c>
    </row>
    <row r="4933" customHeight="1" spans="1:2">
      <c r="A4933" s="53">
        <f t="shared" ref="A4933:A4996" si="81">IF(AND(C4933=$I$2,D4933=$J$2),1,0)</f>
        <v>0</v>
      </c>
      <c r="B4933" s="53">
        <f>COUNTIF($A$4:$A4933,1)</f>
        <v>3</v>
      </c>
    </row>
    <row r="4934" customHeight="1" spans="1:2">
      <c r="A4934" s="53">
        <f t="shared" si="81"/>
        <v>0</v>
      </c>
      <c r="B4934" s="53">
        <f>COUNTIF($A$4:$A4934,1)</f>
        <v>3</v>
      </c>
    </row>
    <row r="4935" customHeight="1" spans="1:2">
      <c r="A4935" s="53">
        <f t="shared" si="81"/>
        <v>0</v>
      </c>
      <c r="B4935" s="53">
        <f>COUNTIF($A$4:$A4935,1)</f>
        <v>3</v>
      </c>
    </row>
    <row r="4936" customHeight="1" spans="1:2">
      <c r="A4936" s="53">
        <f t="shared" si="81"/>
        <v>0</v>
      </c>
      <c r="B4936" s="53">
        <f>COUNTIF($A$4:$A4936,1)</f>
        <v>3</v>
      </c>
    </row>
    <row r="4937" customHeight="1" spans="1:2">
      <c r="A4937" s="53">
        <f t="shared" si="81"/>
        <v>0</v>
      </c>
      <c r="B4937" s="53">
        <f>COUNTIF($A$4:$A4937,1)</f>
        <v>3</v>
      </c>
    </row>
    <row r="4938" customHeight="1" spans="1:2">
      <c r="A4938" s="53">
        <f t="shared" si="81"/>
        <v>0</v>
      </c>
      <c r="B4938" s="53">
        <f>COUNTIF($A$4:$A4938,1)</f>
        <v>3</v>
      </c>
    </row>
    <row r="4939" customHeight="1" spans="1:2">
      <c r="A4939" s="53">
        <f t="shared" si="81"/>
        <v>0</v>
      </c>
      <c r="B4939" s="53">
        <f>COUNTIF($A$4:$A4939,1)</f>
        <v>3</v>
      </c>
    </row>
    <row r="4940" customHeight="1" spans="1:2">
      <c r="A4940" s="53">
        <f t="shared" si="81"/>
        <v>0</v>
      </c>
      <c r="B4940" s="53">
        <f>COUNTIF($A$4:$A4940,1)</f>
        <v>3</v>
      </c>
    </row>
    <row r="4941" customHeight="1" spans="1:2">
      <c r="A4941" s="53">
        <f t="shared" si="81"/>
        <v>0</v>
      </c>
      <c r="B4941" s="53">
        <f>COUNTIF($A$4:$A4941,1)</f>
        <v>3</v>
      </c>
    </row>
    <row r="4942" customHeight="1" spans="1:2">
      <c r="A4942" s="53">
        <f t="shared" si="81"/>
        <v>0</v>
      </c>
      <c r="B4942" s="53">
        <f>COUNTIF($A$4:$A4942,1)</f>
        <v>3</v>
      </c>
    </row>
    <row r="4943" customHeight="1" spans="1:2">
      <c r="A4943" s="53">
        <f t="shared" si="81"/>
        <v>0</v>
      </c>
      <c r="B4943" s="53">
        <f>COUNTIF($A$4:$A4943,1)</f>
        <v>3</v>
      </c>
    </row>
    <row r="4944" customHeight="1" spans="1:2">
      <c r="A4944" s="53">
        <f t="shared" si="81"/>
        <v>0</v>
      </c>
      <c r="B4944" s="53">
        <f>COUNTIF($A$4:$A4944,1)</f>
        <v>3</v>
      </c>
    </row>
    <row r="4945" customHeight="1" spans="1:2">
      <c r="A4945" s="53">
        <f t="shared" si="81"/>
        <v>0</v>
      </c>
      <c r="B4945" s="53">
        <f>COUNTIF($A$4:$A4945,1)</f>
        <v>3</v>
      </c>
    </row>
    <row r="4946" customHeight="1" spans="1:2">
      <c r="A4946" s="53">
        <f t="shared" si="81"/>
        <v>0</v>
      </c>
      <c r="B4946" s="53">
        <f>COUNTIF($A$4:$A4946,1)</f>
        <v>3</v>
      </c>
    </row>
    <row r="4947" customHeight="1" spans="1:2">
      <c r="A4947" s="53">
        <f t="shared" si="81"/>
        <v>0</v>
      </c>
      <c r="B4947" s="53">
        <f>COUNTIF($A$4:$A4947,1)</f>
        <v>3</v>
      </c>
    </row>
    <row r="4948" customHeight="1" spans="1:2">
      <c r="A4948" s="53">
        <f t="shared" si="81"/>
        <v>0</v>
      </c>
      <c r="B4948" s="53">
        <f>COUNTIF($A$4:$A4948,1)</f>
        <v>3</v>
      </c>
    </row>
    <row r="4949" customHeight="1" spans="1:2">
      <c r="A4949" s="53">
        <f t="shared" si="81"/>
        <v>0</v>
      </c>
      <c r="B4949" s="53">
        <f>COUNTIF($A$4:$A4949,1)</f>
        <v>3</v>
      </c>
    </row>
    <row r="4950" customHeight="1" spans="1:2">
      <c r="A4950" s="53">
        <f t="shared" si="81"/>
        <v>0</v>
      </c>
      <c r="B4950" s="53">
        <f>COUNTIF($A$4:$A4950,1)</f>
        <v>3</v>
      </c>
    </row>
    <row r="4951" customHeight="1" spans="1:2">
      <c r="A4951" s="53">
        <f t="shared" si="81"/>
        <v>0</v>
      </c>
      <c r="B4951" s="53">
        <f>COUNTIF($A$4:$A4951,1)</f>
        <v>3</v>
      </c>
    </row>
    <row r="4952" customHeight="1" spans="1:2">
      <c r="A4952" s="53">
        <f t="shared" si="81"/>
        <v>0</v>
      </c>
      <c r="B4952" s="53">
        <f>COUNTIF($A$4:$A4952,1)</f>
        <v>3</v>
      </c>
    </row>
    <row r="4953" customHeight="1" spans="1:2">
      <c r="A4953" s="53">
        <f t="shared" si="81"/>
        <v>0</v>
      </c>
      <c r="B4953" s="53">
        <f>COUNTIF($A$4:$A4953,1)</f>
        <v>3</v>
      </c>
    </row>
    <row r="4954" customHeight="1" spans="1:2">
      <c r="A4954" s="53">
        <f t="shared" si="81"/>
        <v>0</v>
      </c>
      <c r="B4954" s="53">
        <f>COUNTIF($A$4:$A4954,1)</f>
        <v>3</v>
      </c>
    </row>
    <row r="4955" customHeight="1" spans="1:2">
      <c r="A4955" s="53">
        <f t="shared" si="81"/>
        <v>0</v>
      </c>
      <c r="B4955" s="53">
        <f>COUNTIF($A$4:$A4955,1)</f>
        <v>3</v>
      </c>
    </row>
    <row r="4956" customHeight="1" spans="1:2">
      <c r="A4956" s="53">
        <f t="shared" si="81"/>
        <v>0</v>
      </c>
      <c r="B4956" s="53">
        <f>COUNTIF($A$4:$A4956,1)</f>
        <v>3</v>
      </c>
    </row>
    <row r="4957" customHeight="1" spans="1:2">
      <c r="A4957" s="53">
        <f t="shared" si="81"/>
        <v>0</v>
      </c>
      <c r="B4957" s="53">
        <f>COUNTIF($A$4:$A4957,1)</f>
        <v>3</v>
      </c>
    </row>
    <row r="4958" customHeight="1" spans="1:2">
      <c r="A4958" s="53">
        <f t="shared" si="81"/>
        <v>0</v>
      </c>
      <c r="B4958" s="53">
        <f>COUNTIF($A$4:$A4958,1)</f>
        <v>3</v>
      </c>
    </row>
    <row r="4959" customHeight="1" spans="1:2">
      <c r="A4959" s="53">
        <f t="shared" si="81"/>
        <v>0</v>
      </c>
      <c r="B4959" s="53">
        <f>COUNTIF($A$4:$A4959,1)</f>
        <v>3</v>
      </c>
    </row>
    <row r="4960" customHeight="1" spans="1:2">
      <c r="A4960" s="53">
        <f t="shared" si="81"/>
        <v>0</v>
      </c>
      <c r="B4960" s="53">
        <f>COUNTIF($A$4:$A4960,1)</f>
        <v>3</v>
      </c>
    </row>
    <row r="4961" customHeight="1" spans="1:2">
      <c r="A4961" s="53">
        <f t="shared" si="81"/>
        <v>0</v>
      </c>
      <c r="B4961" s="53">
        <f>COUNTIF($A$4:$A4961,1)</f>
        <v>3</v>
      </c>
    </row>
    <row r="4962" customHeight="1" spans="1:2">
      <c r="A4962" s="53">
        <f t="shared" si="81"/>
        <v>0</v>
      </c>
      <c r="B4962" s="53">
        <f>COUNTIF($A$4:$A4962,1)</f>
        <v>3</v>
      </c>
    </row>
    <row r="4963" customHeight="1" spans="1:2">
      <c r="A4963" s="53">
        <f t="shared" si="81"/>
        <v>0</v>
      </c>
      <c r="B4963" s="53">
        <f>COUNTIF($A$4:$A4963,1)</f>
        <v>3</v>
      </c>
    </row>
    <row r="4964" customHeight="1" spans="1:2">
      <c r="A4964" s="53">
        <f t="shared" si="81"/>
        <v>0</v>
      </c>
      <c r="B4964" s="53">
        <f>COUNTIF($A$4:$A4964,1)</f>
        <v>3</v>
      </c>
    </row>
    <row r="4965" customHeight="1" spans="1:2">
      <c r="A4965" s="53">
        <f t="shared" si="81"/>
        <v>0</v>
      </c>
      <c r="B4965" s="53">
        <f>COUNTIF($A$4:$A4965,1)</f>
        <v>3</v>
      </c>
    </row>
    <row r="4966" customHeight="1" spans="1:2">
      <c r="A4966" s="53">
        <f t="shared" si="81"/>
        <v>0</v>
      </c>
      <c r="B4966" s="53">
        <f>COUNTIF($A$4:$A4966,1)</f>
        <v>3</v>
      </c>
    </row>
    <row r="4967" customHeight="1" spans="1:2">
      <c r="A4967" s="53">
        <f t="shared" si="81"/>
        <v>0</v>
      </c>
      <c r="B4967" s="53">
        <f>COUNTIF($A$4:$A4967,1)</f>
        <v>3</v>
      </c>
    </row>
    <row r="4968" customHeight="1" spans="1:2">
      <c r="A4968" s="53">
        <f t="shared" si="81"/>
        <v>0</v>
      </c>
      <c r="B4968" s="53">
        <f>COUNTIF($A$4:$A4968,1)</f>
        <v>3</v>
      </c>
    </row>
    <row r="4969" customHeight="1" spans="1:2">
      <c r="A4969" s="53">
        <f t="shared" si="81"/>
        <v>0</v>
      </c>
      <c r="B4969" s="53">
        <f>COUNTIF($A$4:$A4969,1)</f>
        <v>3</v>
      </c>
    </row>
    <row r="4970" customHeight="1" spans="1:2">
      <c r="A4970" s="53">
        <f t="shared" si="81"/>
        <v>0</v>
      </c>
      <c r="B4970" s="53">
        <f>COUNTIF($A$4:$A4970,1)</f>
        <v>3</v>
      </c>
    </row>
    <row r="4971" customHeight="1" spans="1:2">
      <c r="A4971" s="53">
        <f t="shared" si="81"/>
        <v>0</v>
      </c>
      <c r="B4971" s="53">
        <f>COUNTIF($A$4:$A4971,1)</f>
        <v>3</v>
      </c>
    </row>
    <row r="4972" customHeight="1" spans="1:2">
      <c r="A4972" s="53">
        <f t="shared" si="81"/>
        <v>0</v>
      </c>
      <c r="B4972" s="53">
        <f>COUNTIF($A$4:$A4972,1)</f>
        <v>3</v>
      </c>
    </row>
    <row r="4973" customHeight="1" spans="1:2">
      <c r="A4973" s="53">
        <f t="shared" si="81"/>
        <v>0</v>
      </c>
      <c r="B4973" s="53">
        <f>COUNTIF($A$4:$A4973,1)</f>
        <v>3</v>
      </c>
    </row>
    <row r="4974" customHeight="1" spans="1:2">
      <c r="A4974" s="53">
        <f t="shared" si="81"/>
        <v>0</v>
      </c>
      <c r="B4974" s="53">
        <f>COUNTIF($A$4:$A4974,1)</f>
        <v>3</v>
      </c>
    </row>
    <row r="4975" customHeight="1" spans="1:2">
      <c r="A4975" s="53">
        <f t="shared" si="81"/>
        <v>0</v>
      </c>
      <c r="B4975" s="53">
        <f>COUNTIF($A$4:$A4975,1)</f>
        <v>3</v>
      </c>
    </row>
    <row r="4976" customHeight="1" spans="1:2">
      <c r="A4976" s="53">
        <f t="shared" si="81"/>
        <v>0</v>
      </c>
      <c r="B4976" s="53">
        <f>COUNTIF($A$4:$A4976,1)</f>
        <v>3</v>
      </c>
    </row>
    <row r="4977" customHeight="1" spans="1:2">
      <c r="A4977" s="53">
        <f t="shared" si="81"/>
        <v>0</v>
      </c>
      <c r="B4977" s="53">
        <f>COUNTIF($A$4:$A4977,1)</f>
        <v>3</v>
      </c>
    </row>
    <row r="4978" customHeight="1" spans="1:2">
      <c r="A4978" s="53">
        <f t="shared" si="81"/>
        <v>0</v>
      </c>
      <c r="B4978" s="53">
        <f>COUNTIF($A$4:$A4978,1)</f>
        <v>3</v>
      </c>
    </row>
    <row r="4979" customHeight="1" spans="1:2">
      <c r="A4979" s="53">
        <f t="shared" si="81"/>
        <v>0</v>
      </c>
      <c r="B4979" s="53">
        <f>COUNTIF($A$4:$A4979,1)</f>
        <v>3</v>
      </c>
    </row>
    <row r="4980" customHeight="1" spans="1:2">
      <c r="A4980" s="53">
        <f t="shared" si="81"/>
        <v>0</v>
      </c>
      <c r="B4980" s="53">
        <f>COUNTIF($A$4:$A4980,1)</f>
        <v>3</v>
      </c>
    </row>
    <row r="4981" customHeight="1" spans="1:2">
      <c r="A4981" s="53">
        <f t="shared" si="81"/>
        <v>0</v>
      </c>
      <c r="B4981" s="53">
        <f>COUNTIF($A$4:$A4981,1)</f>
        <v>3</v>
      </c>
    </row>
    <row r="4982" customHeight="1" spans="1:2">
      <c r="A4982" s="53">
        <f t="shared" si="81"/>
        <v>0</v>
      </c>
      <c r="B4982" s="53">
        <f>COUNTIF($A$4:$A4982,1)</f>
        <v>3</v>
      </c>
    </row>
    <row r="4983" customHeight="1" spans="1:2">
      <c r="A4983" s="53">
        <f t="shared" si="81"/>
        <v>0</v>
      </c>
      <c r="B4983" s="53">
        <f>COUNTIF($A$4:$A4983,1)</f>
        <v>3</v>
      </c>
    </row>
    <row r="4984" customHeight="1" spans="1:2">
      <c r="A4984" s="53">
        <f t="shared" si="81"/>
        <v>0</v>
      </c>
      <c r="B4984" s="53">
        <f>COUNTIF($A$4:$A4984,1)</f>
        <v>3</v>
      </c>
    </row>
    <row r="4985" customHeight="1" spans="1:2">
      <c r="A4985" s="53">
        <f t="shared" si="81"/>
        <v>0</v>
      </c>
      <c r="B4985" s="53">
        <f>COUNTIF($A$4:$A4985,1)</f>
        <v>3</v>
      </c>
    </row>
    <row r="4986" customHeight="1" spans="1:2">
      <c r="A4986" s="53">
        <f t="shared" si="81"/>
        <v>0</v>
      </c>
      <c r="B4986" s="53">
        <f>COUNTIF($A$4:$A4986,1)</f>
        <v>3</v>
      </c>
    </row>
    <row r="4987" customHeight="1" spans="1:2">
      <c r="A4987" s="53">
        <f t="shared" si="81"/>
        <v>0</v>
      </c>
      <c r="B4987" s="53">
        <f>COUNTIF($A$4:$A4987,1)</f>
        <v>3</v>
      </c>
    </row>
    <row r="4988" customHeight="1" spans="1:2">
      <c r="A4988" s="53">
        <f t="shared" si="81"/>
        <v>0</v>
      </c>
      <c r="B4988" s="53">
        <f>COUNTIF($A$4:$A4988,1)</f>
        <v>3</v>
      </c>
    </row>
    <row r="4989" customHeight="1" spans="1:2">
      <c r="A4989" s="53">
        <f t="shared" si="81"/>
        <v>0</v>
      </c>
      <c r="B4989" s="53">
        <f>COUNTIF($A$4:$A4989,1)</f>
        <v>3</v>
      </c>
    </row>
    <row r="4990" customHeight="1" spans="1:2">
      <c r="A4990" s="53">
        <f t="shared" si="81"/>
        <v>0</v>
      </c>
      <c r="B4990" s="53">
        <f>COUNTIF($A$4:$A4990,1)</f>
        <v>3</v>
      </c>
    </row>
    <row r="4991" customHeight="1" spans="1:2">
      <c r="A4991" s="53">
        <f t="shared" si="81"/>
        <v>0</v>
      </c>
      <c r="B4991" s="53">
        <f>COUNTIF($A$4:$A4991,1)</f>
        <v>3</v>
      </c>
    </row>
    <row r="4992" customHeight="1" spans="1:2">
      <c r="A4992" s="53">
        <f t="shared" si="81"/>
        <v>0</v>
      </c>
      <c r="B4992" s="53">
        <f>COUNTIF($A$4:$A4992,1)</f>
        <v>3</v>
      </c>
    </row>
    <row r="4993" customHeight="1" spans="1:2">
      <c r="A4993" s="53">
        <f t="shared" si="81"/>
        <v>0</v>
      </c>
      <c r="B4993" s="53">
        <f>COUNTIF($A$4:$A4993,1)</f>
        <v>3</v>
      </c>
    </row>
    <row r="4994" customHeight="1" spans="1:2">
      <c r="A4994" s="53">
        <f t="shared" si="81"/>
        <v>0</v>
      </c>
      <c r="B4994" s="53">
        <f>COUNTIF($A$4:$A4994,1)</f>
        <v>3</v>
      </c>
    </row>
    <row r="4995" customHeight="1" spans="1:2">
      <c r="A4995" s="53">
        <f t="shared" si="81"/>
        <v>0</v>
      </c>
      <c r="B4995" s="53">
        <f>COUNTIF($A$4:$A4995,1)</f>
        <v>3</v>
      </c>
    </row>
    <row r="4996" customHeight="1" spans="1:2">
      <c r="A4996" s="53">
        <f t="shared" si="81"/>
        <v>0</v>
      </c>
      <c r="B4996" s="53">
        <f>COUNTIF($A$4:$A4996,1)</f>
        <v>3</v>
      </c>
    </row>
    <row r="4997" customHeight="1" spans="1:2">
      <c r="A4997" s="53">
        <f>IF(AND(C4997=$I$2,D4997=$J$2),1,0)</f>
        <v>0</v>
      </c>
      <c r="B4997" s="53">
        <f>COUNTIF($A$4:$A4997,1)</f>
        <v>3</v>
      </c>
    </row>
    <row r="4998" customHeight="1" spans="1:2">
      <c r="A4998" s="53">
        <f>IF(AND(C4998=$I$2,D4998=$J$2),1,0)</f>
        <v>0</v>
      </c>
      <c r="B4998" s="53">
        <f>COUNTIF($A$4:$A4998,1)</f>
        <v>3</v>
      </c>
    </row>
    <row r="4999" customHeight="1" spans="1:2">
      <c r="A4999" s="53">
        <f>IF(AND(C4999=$I$2,D4999=$J$2),1,0)</f>
        <v>0</v>
      </c>
      <c r="B4999" s="53">
        <f>COUNTIF($A$4:$A4999,1)</f>
        <v>3</v>
      </c>
    </row>
    <row r="5000" customHeight="1" spans="1:2">
      <c r="A5000" s="53">
        <f>IF(AND(C5000=$I$2,D5000=$J$2),1,0)</f>
        <v>0</v>
      </c>
      <c r="B5000" s="53">
        <f>COUNTIF($A$4:$A5000,1)</f>
        <v>3</v>
      </c>
    </row>
    <row r="5001" customHeight="1" spans="1:2">
      <c r="A5001" s="53"/>
      <c r="B5001" s="53"/>
    </row>
  </sheetData>
  <sheetProtection sheet="1" formatCells="0" formatColumns="0" formatRows="0" autoFilter="0" objects="1"/>
  <autoFilter ref="C3:F14">
    <extLst/>
  </autoFilter>
  <mergeCells count="200">
    <mergeCell ref="I1:K1"/>
    <mergeCell ref="C2:F2"/>
    <mergeCell ref="H3:I3"/>
    <mergeCell ref="J3:K3"/>
    <mergeCell ref="H4:I4"/>
    <mergeCell ref="J4:K4"/>
    <mergeCell ref="H5:I5"/>
    <mergeCell ref="J5:K5"/>
    <mergeCell ref="H6:I6"/>
    <mergeCell ref="J6:K6"/>
    <mergeCell ref="H7:I7"/>
    <mergeCell ref="J7:K7"/>
    <mergeCell ref="H8:I8"/>
    <mergeCell ref="J8:K8"/>
    <mergeCell ref="H9:I9"/>
    <mergeCell ref="J9:K9"/>
    <mergeCell ref="H10:I10"/>
    <mergeCell ref="J10:K10"/>
    <mergeCell ref="H11:I11"/>
    <mergeCell ref="J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3:I83"/>
    <mergeCell ref="J83:K83"/>
    <mergeCell ref="H84:I84"/>
    <mergeCell ref="J84:K84"/>
    <mergeCell ref="H85:I85"/>
    <mergeCell ref="J85:K85"/>
    <mergeCell ref="H86:I86"/>
    <mergeCell ref="J86:K86"/>
    <mergeCell ref="H87:I87"/>
    <mergeCell ref="J87:K87"/>
    <mergeCell ref="H88:I88"/>
    <mergeCell ref="J88:K88"/>
    <mergeCell ref="H89:I89"/>
    <mergeCell ref="J89:K89"/>
    <mergeCell ref="H90:I90"/>
    <mergeCell ref="J90:K90"/>
    <mergeCell ref="H91:I91"/>
    <mergeCell ref="J91:K91"/>
    <mergeCell ref="H92:I92"/>
    <mergeCell ref="J92:K92"/>
    <mergeCell ref="H93:I93"/>
    <mergeCell ref="J93:K93"/>
    <mergeCell ref="H94:I94"/>
    <mergeCell ref="J94:K94"/>
    <mergeCell ref="H95:I95"/>
    <mergeCell ref="J95:K95"/>
    <mergeCell ref="H96:I96"/>
    <mergeCell ref="J96:K96"/>
    <mergeCell ref="H97:I97"/>
    <mergeCell ref="J97:K97"/>
    <mergeCell ref="H98:I98"/>
    <mergeCell ref="J98:K98"/>
    <mergeCell ref="H99:I99"/>
    <mergeCell ref="J99:K99"/>
    <mergeCell ref="H100:I100"/>
    <mergeCell ref="J100:K100"/>
    <mergeCell ref="H101:I101"/>
    <mergeCell ref="J101:K101"/>
  </mergeCells>
  <conditionalFormatting sqref="C4:F501">
    <cfRule type="expression" dxfId="0" priority="3">
      <formula>$C4&lt;&gt;""</formula>
    </cfRule>
  </conditionalFormatting>
  <conditionalFormatting sqref="H4:K101">
    <cfRule type="expression" dxfId="0" priority="1">
      <formula>$H4&lt;&gt;""</formula>
    </cfRule>
  </conditionalFormatting>
  <dataValidations count="3">
    <dataValidation type="list" allowBlank="1" showInputMessage="1" showErrorMessage="1" sqref="I2 C4:C6 C7:C12 C13:C19 C20:C41 C42:C1048576">
      <formula1>月份</formula1>
    </dataValidation>
    <dataValidation type="list" allowBlank="1" showInputMessage="1" showErrorMessage="1" sqref="J2 D4:D6 D7:D12 D13:D19 D20:D41 D42:D1048576">
      <formula1>日期</formula1>
    </dataValidation>
    <dataValidation type="list" allowBlank="1" showInputMessage="1" showErrorMessage="1" sqref="E4 E13 E14 E15 E16 E17 E18 E19 E5:E10 E11:E12 E20:E26 E27:E1048576">
      <formula1>姓名</formula1>
    </dataValidation>
  </dataValidations>
  <pageMargins left="0.75" right="0.75" top="1" bottom="1" header="0.511805555555556" footer="0.511805555555556"/>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58"/>
  <sheetViews>
    <sheetView showGridLines="0" showZeros="0" workbookViewId="0">
      <selection activeCell="N21" sqref="N21:O21"/>
    </sheetView>
  </sheetViews>
  <sheetFormatPr defaultColWidth="9" defaultRowHeight="20" customHeight="1"/>
  <cols>
    <col min="1" max="1" width="4.375" style="18" customWidth="1"/>
    <col min="2" max="2" width="10.125" style="18" customWidth="1"/>
    <col min="3" max="3" width="14" style="18" customWidth="1"/>
    <col min="4" max="4" width="10" style="18" customWidth="1"/>
    <col min="5" max="5" width="12.6416666666667" style="18" customWidth="1"/>
    <col min="6" max="6" width="12.9333333333333" style="18" customWidth="1"/>
    <col min="7" max="7" width="11.875" style="18" customWidth="1"/>
    <col min="8" max="8" width="3.625" style="18" customWidth="1"/>
    <col min="9" max="9" width="6.875" style="18" customWidth="1"/>
    <col min="10" max="10" width="6.75" style="18" customWidth="1"/>
    <col min="11" max="11" width="2.875" style="19" customWidth="1"/>
    <col min="12" max="12" width="8.08333333333333" style="19" customWidth="1"/>
    <col min="13" max="13" width="11.3166666666667" style="18" customWidth="1"/>
    <col min="14" max="15" width="9.875" style="18" customWidth="1"/>
    <col min="16" max="16" width="9" style="18"/>
    <col min="17" max="17" width="9" style="18" hidden="1" customWidth="1"/>
    <col min="18" max="18" width="11.5" style="18" hidden="1" customWidth="1"/>
    <col min="19" max="19" width="14.875" style="18" hidden="1" customWidth="1"/>
    <col min="20" max="24" width="9" style="18" hidden="1" customWidth="1"/>
    <col min="25" max="16384" width="9" style="18"/>
  </cols>
  <sheetData>
    <row r="1" ht="35" customHeight="1" spans="2:18">
      <c r="B1" s="20" t="s">
        <v>56</v>
      </c>
      <c r="C1" s="20"/>
      <c r="D1" s="20"/>
      <c r="E1" s="20"/>
      <c r="F1" s="20"/>
      <c r="G1" s="20"/>
      <c r="I1" s="20" t="s">
        <v>57</v>
      </c>
      <c r="J1" s="20"/>
      <c r="K1" s="20"/>
      <c r="L1" s="20"/>
      <c r="M1" s="20"/>
      <c r="N1" s="20"/>
      <c r="O1" s="20"/>
      <c r="Q1" s="18" t="s">
        <v>6</v>
      </c>
      <c r="R1" s="18" t="s">
        <v>58</v>
      </c>
    </row>
    <row r="2" ht="21" customHeight="1" spans="2:24">
      <c r="B2" s="21" t="s">
        <v>59</v>
      </c>
      <c r="C2" s="22" t="s">
        <v>12</v>
      </c>
      <c r="D2" s="22"/>
      <c r="E2" s="23" t="s">
        <v>60</v>
      </c>
      <c r="F2" s="24">
        <f>IFERROR(INDEX(员工信息表!$B:$E,MATCH($C$2,员工信息表!$B:$B,),3),"")</f>
        <v>3463637</v>
      </c>
      <c r="G2" s="24"/>
      <c r="I2" s="34" t="s">
        <v>6</v>
      </c>
      <c r="J2" s="35">
        <v>1</v>
      </c>
      <c r="K2" s="36" t="s">
        <v>61</v>
      </c>
      <c r="L2" s="37">
        <v>12</v>
      </c>
      <c r="M2" s="38" t="s">
        <v>11</v>
      </c>
      <c r="N2" s="39">
        <f ca="1">SUMIF($K$5:$L$58,M2,$M$5:$M$58)</f>
        <v>500</v>
      </c>
      <c r="O2" s="40" t="s">
        <v>62</v>
      </c>
      <c r="Q2" s="18" t="s">
        <v>0</v>
      </c>
      <c r="R2" s="18" t="s">
        <v>2</v>
      </c>
      <c r="S2" s="18" t="s">
        <v>3</v>
      </c>
      <c r="T2" s="18" t="s">
        <v>63</v>
      </c>
      <c r="U2" s="18" t="s">
        <v>64</v>
      </c>
      <c r="V2" s="18" t="s">
        <v>65</v>
      </c>
      <c r="W2" s="18" t="s">
        <v>66</v>
      </c>
      <c r="X2" s="18" t="s">
        <v>67</v>
      </c>
    </row>
    <row r="3" ht="21" customHeight="1" spans="2:24">
      <c r="B3" s="21" t="s">
        <v>68</v>
      </c>
      <c r="C3" s="25">
        <f>IFERROR(INDEX(员工信息表!$B:$E,MATCH($C$2,员工信息表!$B:$B,),2),"")</f>
        <v>2452425</v>
      </c>
      <c r="D3" s="25"/>
      <c r="E3" s="26" t="str">
        <f>IFERROR(INDEX(员工信息表!$B:$E,MATCH($C$2,员工信息表!$B:$B,),4),"")</f>
        <v>中工</v>
      </c>
      <c r="F3" s="23" t="s">
        <v>69</v>
      </c>
      <c r="G3" s="25">
        <f>IFERROR(INDEX(员工信息表!$H:$I,MATCH($E$3,员工信息表!$H:$H,),2),0)</f>
        <v>200</v>
      </c>
      <c r="I3" s="40" t="s">
        <v>14</v>
      </c>
      <c r="J3" s="40"/>
      <c r="K3" s="41">
        <f ca="1">SUMIF($K$5:$L$58,I3,$M$5:$M$58)</f>
        <v>0</v>
      </c>
      <c r="L3" s="41"/>
      <c r="M3" s="34" t="s">
        <v>17</v>
      </c>
      <c r="N3" s="39">
        <f ca="1">SUMIF($K$5:$L$58,M3,$M$5:$M$58)</f>
        <v>300</v>
      </c>
      <c r="O3" s="42">
        <f>SUM($M$5:$M$58)</f>
        <v>800</v>
      </c>
      <c r="Q3" s="44" t="str">
        <f>员工信息表!B2</f>
        <v>张1</v>
      </c>
      <c r="R3" s="44">
        <f>员工信息表!C2</f>
        <v>2452424</v>
      </c>
      <c r="S3" s="44">
        <f>员工信息表!D2</f>
        <v>3463636</v>
      </c>
      <c r="T3" s="44">
        <f>IFERROR(INDEX(员工信息表!$H:$I,MATCH(S3,员工信息表!$H:$H,),2),0)</f>
        <v>0</v>
      </c>
      <c r="U3" s="44" t="str">
        <f ca="1">INDEX(INDIRECT("'"&amp;$R$1&amp;"'!A4:BN100"),MATCH(Q3,INDIRECT("'"&amp;$R$1&amp;"'!B4:B100"),),3)</f>
        <v>大工</v>
      </c>
      <c r="V3" s="44" t="e">
        <f ca="1">U3*T3</f>
        <v>#VALUE!</v>
      </c>
      <c r="W3" s="44">
        <f>SUMIFS(借支明细表!$H:$H,借支明细表!$D:$D,$R$1,借支明细表!$F:$F,$Q3)</f>
        <v>0</v>
      </c>
      <c r="X3" s="44" t="e">
        <f ca="1">V3-W3</f>
        <v>#VALUE!</v>
      </c>
    </row>
    <row r="4" ht="21" customHeight="1" spans="2:24">
      <c r="B4" s="27" t="s">
        <v>6</v>
      </c>
      <c r="C4" s="28" t="s">
        <v>64</v>
      </c>
      <c r="D4" s="28" t="s">
        <v>34</v>
      </c>
      <c r="E4" s="28" t="s">
        <v>70</v>
      </c>
      <c r="F4" s="28" t="s">
        <v>66</v>
      </c>
      <c r="G4" s="29" t="s">
        <v>67</v>
      </c>
      <c r="I4" s="27" t="s">
        <v>6</v>
      </c>
      <c r="J4" s="28" t="s">
        <v>7</v>
      </c>
      <c r="K4" s="43" t="s">
        <v>5</v>
      </c>
      <c r="L4" s="43"/>
      <c r="M4" s="28" t="s">
        <v>43</v>
      </c>
      <c r="N4" s="28" t="s">
        <v>44</v>
      </c>
      <c r="O4" s="29"/>
      <c r="Q4" s="44" t="str">
        <f>员工信息表!B3</f>
        <v>张2</v>
      </c>
      <c r="R4" s="44">
        <f>员工信息表!C3</f>
        <v>2452425</v>
      </c>
      <c r="S4" s="44">
        <f>员工信息表!D3</f>
        <v>3463637</v>
      </c>
      <c r="T4" s="44">
        <f>IFERROR(INDEX(员工信息表!$H:$I,MATCH(S4,员工信息表!$H:$H,),2),0)</f>
        <v>0</v>
      </c>
      <c r="U4" s="44" t="str">
        <f ca="1">INDEX(INDIRECT("'"&amp;$R$1&amp;"'!A4:BN100"),MATCH(Q4,INDIRECT("'"&amp;$R$1&amp;"'!B4:B100"),),3)</f>
        <v>中工</v>
      </c>
      <c r="V4" s="44" t="e">
        <f ca="1">U4*T4</f>
        <v>#VALUE!</v>
      </c>
      <c r="W4" s="44">
        <f>SUMIFS(借支明细表!$H:$H,借支明细表!$D:$D,$R$1,借支明细表!$F:$F,$Q4)</f>
        <v>0</v>
      </c>
      <c r="X4" s="44" t="e">
        <f ca="1">V4-W4</f>
        <v>#VALUE!</v>
      </c>
    </row>
    <row r="5" ht="21" customHeight="1" spans="2:24">
      <c r="B5" s="30">
        <v>1</v>
      </c>
      <c r="C5" s="31">
        <f ca="1">IF($C$2="",0,INDEX(INDIRECT("'"&amp;$B5&amp;"月'!A4:F153"),MATCH($C$2,INDIRECT("'"&amp;$B5&amp;"月'!B4:B153"),),4))</f>
        <v>22.5</v>
      </c>
      <c r="D5" s="31">
        <f ca="1">IF($C$2="",0,INDEX(INDIRECT("'"&amp;$B5&amp;"月'!A4:F153"),MATCH($C$2,INDIRECT("'"&amp;$B5&amp;"月'!B4:B153"),),6))</f>
        <v>1.5</v>
      </c>
      <c r="E5" s="31">
        <f ca="1">(C5+D5)*$G$3</f>
        <v>4800</v>
      </c>
      <c r="F5" s="31">
        <f>SUMIFS(借支明细表!$H:$H,借支明细表!$D:$D,$B5,借支明细表!$F:$F,$C$2)</f>
        <v>0</v>
      </c>
      <c r="G5" s="31">
        <f ca="1">E5-F5</f>
        <v>4800</v>
      </c>
      <c r="I5" s="44">
        <f>IFERROR(VLOOKUP(ROW()-4,借支明细表!$C:$I,COLUMN()-7,0),"")</f>
        <v>2</v>
      </c>
      <c r="J5" s="44">
        <f>IFERROR(VLOOKUP(ROW()-4,借支明细表!$C:$I,COLUMN()-7,0),"")</f>
        <v>10</v>
      </c>
      <c r="K5" s="45" t="str">
        <f>IFERROR(VLOOKUP(ROW()-4,借支明细表!$C:$I,COLUMN()-6,0),"")</f>
        <v>现金</v>
      </c>
      <c r="L5" s="45"/>
      <c r="M5" s="44">
        <f>IFERROR(VLOOKUP(ROW()-4,借支明细表!$C:$I,COLUMN()-7,0),"")</f>
        <v>500</v>
      </c>
      <c r="N5" s="44">
        <f>IFERROR(VLOOKUP(ROW()-4,借支明细表!$C:$I,COLUMN()-7,0),"")</f>
        <v>0</v>
      </c>
      <c r="O5" s="44"/>
      <c r="Q5" s="44" t="str">
        <f>员工信息表!B4</f>
        <v>张3</v>
      </c>
      <c r="R5" s="44">
        <f>员工信息表!C4</f>
        <v>2452426</v>
      </c>
      <c r="S5" s="44">
        <f>员工信息表!D4</f>
        <v>3463638</v>
      </c>
      <c r="T5" s="44">
        <f>IFERROR(INDEX(员工信息表!$H:$I,MATCH(S5,员工信息表!$H:$H,),2),0)</f>
        <v>0</v>
      </c>
      <c r="U5" s="44" t="str">
        <f ca="1">INDEX(INDIRECT("'"&amp;$R$1&amp;"'!A4:BN100"),MATCH(Q5,INDIRECT("'"&amp;$R$1&amp;"'!B4:B100"),),3)</f>
        <v>大工</v>
      </c>
      <c r="V5" s="44" t="e">
        <f ca="1">U5*T5</f>
        <v>#VALUE!</v>
      </c>
      <c r="W5" s="44">
        <f>SUMIFS(借支明细表!$H:$H,借支明细表!$D:$D,$R$1,借支明细表!$F:$F,$Q5)</f>
        <v>0</v>
      </c>
      <c r="X5" s="44" t="e">
        <f ca="1">V5-W5</f>
        <v>#VALUE!</v>
      </c>
    </row>
    <row r="6" ht="21" customHeight="1" spans="2:15">
      <c r="B6" s="30">
        <v>2</v>
      </c>
      <c r="C6" s="31">
        <f ca="1" t="shared" ref="C6:C16" si="0">IF($C$2="",0,INDEX(INDIRECT("'"&amp;$B6&amp;"月'!A4:F153"),MATCH($C$2,INDIRECT("'"&amp;$B6&amp;"月'!B4:B153"),),4))</f>
        <v>8</v>
      </c>
      <c r="D6" s="31">
        <f ca="1" t="shared" ref="D6:D16" si="1">IF($C$2="",0,INDEX(INDIRECT("'"&amp;$B6&amp;"月'!A4:F153"),MATCH($C$2,INDIRECT("'"&amp;$B6&amp;"月'!B4:B153"),),6))</f>
        <v>0</v>
      </c>
      <c r="E6" s="31">
        <f ca="1" t="shared" ref="E6:E16" si="2">(C6+D6)*$G$3</f>
        <v>1600</v>
      </c>
      <c r="F6" s="31">
        <f>SUMIFS(借支明细表!$H:$H,借支明细表!$D:$D,$B6,借支明细表!$F:$F,$C$2)</f>
        <v>500</v>
      </c>
      <c r="G6" s="31">
        <f ca="1" t="shared" ref="G6:G16" si="3">E6-F6</f>
        <v>1100</v>
      </c>
      <c r="I6" s="44">
        <f>IFERROR(VLOOKUP(ROW()-4,借支明细表!$C:$I,COLUMN()-7,0),"")</f>
        <v>4</v>
      </c>
      <c r="J6" s="44">
        <f>IFERROR(VLOOKUP(ROW()-4,借支明细表!$C:$I,COLUMN()-7,0),"")</f>
        <v>2</v>
      </c>
      <c r="K6" s="45" t="str">
        <f>IFERROR(VLOOKUP(ROW()-4,借支明细表!$C:$I,COLUMN()-6,0),"")</f>
        <v>支付宝转账</v>
      </c>
      <c r="L6" s="45"/>
      <c r="M6" s="44">
        <f>IFERROR(VLOOKUP(ROW()-4,借支明细表!$C:$I,COLUMN()-7,0),"")</f>
        <v>300</v>
      </c>
      <c r="N6" s="44">
        <f>IFERROR(VLOOKUP(ROW()-4,借支明细表!$C:$I,COLUMN()-7,0),"")</f>
        <v>0</v>
      </c>
      <c r="O6" s="44"/>
    </row>
    <row r="7" ht="21" customHeight="1" spans="2:15">
      <c r="B7" s="30">
        <v>3</v>
      </c>
      <c r="C7" s="31">
        <f ca="1" t="shared" si="0"/>
        <v>0</v>
      </c>
      <c r="D7" s="31">
        <f ca="1" t="shared" si="1"/>
        <v>0</v>
      </c>
      <c r="E7" s="31">
        <f ca="1" t="shared" si="2"/>
        <v>0</v>
      </c>
      <c r="F7" s="31">
        <f>SUMIFS(借支明细表!$H:$H,借支明细表!$D:$D,$B7,借支明细表!$F:$F,$C$2)</f>
        <v>0</v>
      </c>
      <c r="G7" s="31">
        <f ca="1" t="shared" si="3"/>
        <v>0</v>
      </c>
      <c r="I7" s="44" t="str">
        <f>IFERROR(VLOOKUP(ROW()-4,借支明细表!$C:$I,COLUMN()-7,0),"")</f>
        <v/>
      </c>
      <c r="J7" s="44" t="str">
        <f>IFERROR(VLOOKUP(ROW()-4,借支明细表!$C:$I,COLUMN()-7,0),"")</f>
        <v/>
      </c>
      <c r="K7" s="45" t="str">
        <f>IFERROR(VLOOKUP(ROW()-4,借支明细表!$C:$I,COLUMN()-6,0),"")</f>
        <v/>
      </c>
      <c r="L7" s="45"/>
      <c r="M7" s="44" t="str">
        <f>IFERROR(VLOOKUP(ROW()-4,借支明细表!$C:$I,COLUMN()-7,0),"")</f>
        <v/>
      </c>
      <c r="N7" s="44" t="str">
        <f>IFERROR(VLOOKUP(ROW()-4,借支明细表!$C:$I,COLUMN()-7,0),"")</f>
        <v/>
      </c>
      <c r="O7" s="44"/>
    </row>
    <row r="8" ht="21" customHeight="1" spans="2:15">
      <c r="B8" s="30">
        <v>4</v>
      </c>
      <c r="C8" s="31">
        <f ca="1" t="shared" si="0"/>
        <v>0</v>
      </c>
      <c r="D8" s="31">
        <f ca="1" t="shared" si="1"/>
        <v>0</v>
      </c>
      <c r="E8" s="31">
        <f ca="1" t="shared" si="2"/>
        <v>0</v>
      </c>
      <c r="F8" s="31">
        <f>SUMIFS(借支明细表!$H:$H,借支明细表!$D:$D,$B8,借支明细表!$F:$F,$C$2)</f>
        <v>300</v>
      </c>
      <c r="G8" s="31">
        <f ca="1" t="shared" si="3"/>
        <v>-300</v>
      </c>
      <c r="I8" s="44" t="str">
        <f>IFERROR(VLOOKUP(ROW()-4,借支明细表!$C:$I,COLUMN()-7,0),"")</f>
        <v/>
      </c>
      <c r="J8" s="44" t="str">
        <f>IFERROR(VLOOKUP(ROW()-4,借支明细表!$C:$I,COLUMN()-7,0),"")</f>
        <v/>
      </c>
      <c r="K8" s="45" t="str">
        <f>IFERROR(VLOOKUP(ROW()-4,借支明细表!$C:$I,COLUMN()-6,0),"")</f>
        <v/>
      </c>
      <c r="L8" s="45"/>
      <c r="M8" s="44" t="str">
        <f>IFERROR(VLOOKUP(ROW()-4,借支明细表!$C:$I,COLUMN()-7,0),"")</f>
        <v/>
      </c>
      <c r="N8" s="44" t="str">
        <f>IFERROR(VLOOKUP(ROW()-4,借支明细表!$C:$I,COLUMN()-7,0),"")</f>
        <v/>
      </c>
      <c r="O8" s="44"/>
    </row>
    <row r="9" ht="21" customHeight="1" spans="2:15">
      <c r="B9" s="30">
        <v>5</v>
      </c>
      <c r="C9" s="31">
        <f ca="1" t="shared" si="0"/>
        <v>0</v>
      </c>
      <c r="D9" s="31">
        <f ca="1" t="shared" si="1"/>
        <v>0</v>
      </c>
      <c r="E9" s="31">
        <f ca="1" t="shared" si="2"/>
        <v>0</v>
      </c>
      <c r="F9" s="31">
        <f>SUMIFS(借支明细表!$H:$H,借支明细表!$D:$D,$B9,借支明细表!$F:$F,$C$2)</f>
        <v>0</v>
      </c>
      <c r="G9" s="31">
        <f ca="1" t="shared" si="3"/>
        <v>0</v>
      </c>
      <c r="I9" s="44" t="str">
        <f>IFERROR(VLOOKUP(ROW()-4,借支明细表!$C:$I,COLUMN()-7,0),"")</f>
        <v/>
      </c>
      <c r="J9" s="44" t="str">
        <f>IFERROR(VLOOKUP(ROW()-4,借支明细表!$C:$I,COLUMN()-7,0),"")</f>
        <v/>
      </c>
      <c r="K9" s="45" t="str">
        <f>IFERROR(VLOOKUP(ROW()-4,借支明细表!$C:$I,COLUMN()-6,0),"")</f>
        <v/>
      </c>
      <c r="L9" s="45"/>
      <c r="M9" s="44" t="str">
        <f>IFERROR(VLOOKUP(ROW()-4,借支明细表!$C:$I,COLUMN()-7,0),"")</f>
        <v/>
      </c>
      <c r="N9" s="44" t="str">
        <f>IFERROR(VLOOKUP(ROW()-4,借支明细表!$C:$I,COLUMN()-7,0),"")</f>
        <v/>
      </c>
      <c r="O9" s="44"/>
    </row>
    <row r="10" ht="21" customHeight="1" spans="2:15">
      <c r="B10" s="30">
        <v>6</v>
      </c>
      <c r="C10" s="31">
        <f ca="1" t="shared" si="0"/>
        <v>0</v>
      </c>
      <c r="D10" s="31">
        <f ca="1" t="shared" si="1"/>
        <v>0</v>
      </c>
      <c r="E10" s="31">
        <f ca="1" t="shared" si="2"/>
        <v>0</v>
      </c>
      <c r="F10" s="31">
        <f>SUMIFS(借支明细表!$H:$H,借支明细表!$D:$D,$B10,借支明细表!$F:$F,$C$2)</f>
        <v>0</v>
      </c>
      <c r="G10" s="31">
        <f ca="1" t="shared" si="3"/>
        <v>0</v>
      </c>
      <c r="I10" s="44" t="str">
        <f>IFERROR(VLOOKUP(ROW()-4,借支明细表!$C:$I,COLUMN()-7,0),"")</f>
        <v/>
      </c>
      <c r="J10" s="44" t="str">
        <f>IFERROR(VLOOKUP(ROW()-4,借支明细表!$C:$I,COLUMN()-7,0),"")</f>
        <v/>
      </c>
      <c r="K10" s="45" t="str">
        <f>IFERROR(VLOOKUP(ROW()-4,借支明细表!$C:$I,COLUMN()-6,0),"")</f>
        <v/>
      </c>
      <c r="L10" s="45"/>
      <c r="M10" s="44" t="str">
        <f>IFERROR(VLOOKUP(ROW()-4,借支明细表!$C:$I,COLUMN()-7,0),"")</f>
        <v/>
      </c>
      <c r="N10" s="44" t="str">
        <f>IFERROR(VLOOKUP(ROW()-4,借支明细表!$C:$I,COLUMN()-7,0),"")</f>
        <v/>
      </c>
      <c r="O10" s="44"/>
    </row>
    <row r="11" ht="21" customHeight="1" spans="2:15">
      <c r="B11" s="30">
        <v>7</v>
      </c>
      <c r="C11" s="31">
        <f ca="1" t="shared" si="0"/>
        <v>0</v>
      </c>
      <c r="D11" s="31">
        <f ca="1" t="shared" si="1"/>
        <v>0</v>
      </c>
      <c r="E11" s="31">
        <f ca="1" t="shared" si="2"/>
        <v>0</v>
      </c>
      <c r="F11" s="31">
        <f>SUMIFS(借支明细表!$H:$H,借支明细表!$D:$D,$B11,借支明细表!$F:$F,$C$2)</f>
        <v>0</v>
      </c>
      <c r="G11" s="31">
        <f ca="1" t="shared" si="3"/>
        <v>0</v>
      </c>
      <c r="I11" s="44" t="str">
        <f>IFERROR(VLOOKUP(ROW()-4,借支明细表!$C:$I,COLUMN()-7,0),"")</f>
        <v/>
      </c>
      <c r="J11" s="44" t="str">
        <f>IFERROR(VLOOKUP(ROW()-4,借支明细表!$C:$I,COLUMN()-7,0),"")</f>
        <v/>
      </c>
      <c r="K11" s="45" t="str">
        <f>IFERROR(VLOOKUP(ROW()-4,借支明细表!$C:$I,COLUMN()-6,0),"")</f>
        <v/>
      </c>
      <c r="L11" s="45"/>
      <c r="M11" s="44" t="str">
        <f>IFERROR(VLOOKUP(ROW()-4,借支明细表!$C:$I,COLUMN()-7,0),"")</f>
        <v/>
      </c>
      <c r="N11" s="44" t="str">
        <f>IFERROR(VLOOKUP(ROW()-4,借支明细表!$C:$I,COLUMN()-7,0),"")</f>
        <v/>
      </c>
      <c r="O11" s="44"/>
    </row>
    <row r="12" ht="21" customHeight="1" spans="2:15">
      <c r="B12" s="30">
        <v>8</v>
      </c>
      <c r="C12" s="31">
        <f ca="1" t="shared" si="0"/>
        <v>0</v>
      </c>
      <c r="D12" s="31">
        <f ca="1" t="shared" si="1"/>
        <v>0</v>
      </c>
      <c r="E12" s="31">
        <f ca="1" t="shared" si="2"/>
        <v>0</v>
      </c>
      <c r="F12" s="31">
        <f>SUMIFS(借支明细表!$H:$H,借支明细表!$D:$D,$B12,借支明细表!$F:$F,$C$2)</f>
        <v>0</v>
      </c>
      <c r="G12" s="31">
        <f ca="1" t="shared" si="3"/>
        <v>0</v>
      </c>
      <c r="I12" s="44" t="str">
        <f>IFERROR(VLOOKUP(ROW()-4,借支明细表!$C:$I,COLUMN()-7,0),"")</f>
        <v/>
      </c>
      <c r="J12" s="44" t="str">
        <f>IFERROR(VLOOKUP(ROW()-4,借支明细表!$C:$I,COLUMN()-7,0),"")</f>
        <v/>
      </c>
      <c r="K12" s="45" t="str">
        <f>IFERROR(VLOOKUP(ROW()-4,借支明细表!$C:$I,COLUMN()-6,0),"")</f>
        <v/>
      </c>
      <c r="L12" s="45"/>
      <c r="M12" s="44" t="str">
        <f>IFERROR(VLOOKUP(ROW()-4,借支明细表!$C:$I,COLUMN()-7,0),"")</f>
        <v/>
      </c>
      <c r="N12" s="44" t="str">
        <f>IFERROR(VLOOKUP(ROW()-4,借支明细表!$C:$I,COLUMN()-7,0),"")</f>
        <v/>
      </c>
      <c r="O12" s="44"/>
    </row>
    <row r="13" ht="21" customHeight="1" spans="2:15">
      <c r="B13" s="30">
        <v>9</v>
      </c>
      <c r="C13" s="31">
        <f ca="1" t="shared" si="0"/>
        <v>0</v>
      </c>
      <c r="D13" s="31">
        <f ca="1" t="shared" si="1"/>
        <v>0</v>
      </c>
      <c r="E13" s="31">
        <f ca="1" t="shared" si="2"/>
        <v>0</v>
      </c>
      <c r="F13" s="31">
        <f>SUMIFS(借支明细表!$H:$H,借支明细表!$D:$D,$B13,借支明细表!$F:$F,$C$2)</f>
        <v>0</v>
      </c>
      <c r="G13" s="31">
        <f ca="1" t="shared" si="3"/>
        <v>0</v>
      </c>
      <c r="I13" s="44" t="str">
        <f>IFERROR(VLOOKUP(ROW()-4,借支明细表!$C:$I,COLUMN()-7,0),"")</f>
        <v/>
      </c>
      <c r="J13" s="44" t="str">
        <f>IFERROR(VLOOKUP(ROW()-4,借支明细表!$C:$I,COLUMN()-7,0),"")</f>
        <v/>
      </c>
      <c r="K13" s="45" t="str">
        <f>IFERROR(VLOOKUP(ROW()-4,借支明细表!$C:$I,COLUMN()-6,0),"")</f>
        <v/>
      </c>
      <c r="L13" s="45"/>
      <c r="M13" s="44" t="str">
        <f>IFERROR(VLOOKUP(ROW()-4,借支明细表!$C:$I,COLUMN()-7,0),"")</f>
        <v/>
      </c>
      <c r="N13" s="44" t="str">
        <f>IFERROR(VLOOKUP(ROW()-4,借支明细表!$C:$I,COLUMN()-7,0),"")</f>
        <v/>
      </c>
      <c r="O13" s="44"/>
    </row>
    <row r="14" ht="21" customHeight="1" spans="2:15">
      <c r="B14" s="30">
        <v>10</v>
      </c>
      <c r="C14" s="31">
        <f ca="1" t="shared" si="0"/>
        <v>0</v>
      </c>
      <c r="D14" s="31">
        <f ca="1" t="shared" si="1"/>
        <v>0</v>
      </c>
      <c r="E14" s="31">
        <f ca="1" t="shared" si="2"/>
        <v>0</v>
      </c>
      <c r="F14" s="31">
        <f>SUMIFS(借支明细表!$H:$H,借支明细表!$D:$D,$B14,借支明细表!$F:$F,$C$2)</f>
        <v>0</v>
      </c>
      <c r="G14" s="31">
        <f ca="1" t="shared" si="3"/>
        <v>0</v>
      </c>
      <c r="I14" s="44" t="str">
        <f>IFERROR(VLOOKUP(ROW()-4,借支明细表!$C:$I,COLUMN()-7,0),"")</f>
        <v/>
      </c>
      <c r="J14" s="44" t="str">
        <f>IFERROR(VLOOKUP(ROW()-4,借支明细表!$C:$I,COLUMN()-7,0),"")</f>
        <v/>
      </c>
      <c r="K14" s="45" t="str">
        <f>IFERROR(VLOOKUP(ROW()-4,借支明细表!$C:$I,COLUMN()-6,0),"")</f>
        <v/>
      </c>
      <c r="L14" s="45"/>
      <c r="M14" s="44" t="str">
        <f>IFERROR(VLOOKUP(ROW()-4,借支明细表!$C:$I,COLUMN()-7,0),"")</f>
        <v/>
      </c>
      <c r="N14" s="44" t="str">
        <f>IFERROR(VLOOKUP(ROW()-4,借支明细表!$C:$I,COLUMN()-7,0),"")</f>
        <v/>
      </c>
      <c r="O14" s="44"/>
    </row>
    <row r="15" ht="21" customHeight="1" spans="2:15">
      <c r="B15" s="30">
        <v>11</v>
      </c>
      <c r="C15" s="31">
        <f ca="1" t="shared" si="0"/>
        <v>0</v>
      </c>
      <c r="D15" s="31">
        <f ca="1" t="shared" si="1"/>
        <v>0</v>
      </c>
      <c r="E15" s="31">
        <f ca="1" t="shared" si="2"/>
        <v>0</v>
      </c>
      <c r="F15" s="31">
        <f>SUMIFS(借支明细表!$H:$H,借支明细表!$D:$D,$B15,借支明细表!$F:$F,$C$2)</f>
        <v>0</v>
      </c>
      <c r="G15" s="31">
        <f ca="1" t="shared" si="3"/>
        <v>0</v>
      </c>
      <c r="I15" s="44" t="str">
        <f>IFERROR(VLOOKUP(ROW()-4,借支明细表!$C:$I,COLUMN()-7,0),"")</f>
        <v/>
      </c>
      <c r="J15" s="44" t="str">
        <f>IFERROR(VLOOKUP(ROW()-4,借支明细表!$C:$I,COLUMN()-7,0),"")</f>
        <v/>
      </c>
      <c r="K15" s="45" t="str">
        <f>IFERROR(VLOOKUP(ROW()-4,借支明细表!$C:$I,COLUMN()-6,0),"")</f>
        <v/>
      </c>
      <c r="L15" s="45"/>
      <c r="M15" s="44" t="str">
        <f>IFERROR(VLOOKUP(ROW()-4,借支明细表!$C:$I,COLUMN()-7,0),"")</f>
        <v/>
      </c>
      <c r="N15" s="44" t="str">
        <f>IFERROR(VLOOKUP(ROW()-4,借支明细表!$C:$I,COLUMN()-7,0),"")</f>
        <v/>
      </c>
      <c r="O15" s="44"/>
    </row>
    <row r="16" ht="21" customHeight="1" spans="2:15">
      <c r="B16" s="30">
        <v>12</v>
      </c>
      <c r="C16" s="31">
        <f ca="1" t="shared" si="0"/>
        <v>0</v>
      </c>
      <c r="D16" s="31">
        <f ca="1" t="shared" si="1"/>
        <v>0</v>
      </c>
      <c r="E16" s="31">
        <f ca="1" t="shared" si="2"/>
        <v>0</v>
      </c>
      <c r="F16" s="31">
        <f>SUMIFS(借支明细表!$H:$H,借支明细表!$D:$D,$B16,借支明细表!$F:$F,$C$2)</f>
        <v>0</v>
      </c>
      <c r="G16" s="31">
        <f ca="1" t="shared" si="3"/>
        <v>0</v>
      </c>
      <c r="I16" s="44" t="str">
        <f>IFERROR(VLOOKUP(ROW()-4,借支明细表!$C:$I,COLUMN()-7,0),"")</f>
        <v/>
      </c>
      <c r="J16" s="44" t="str">
        <f>IFERROR(VLOOKUP(ROW()-4,借支明细表!$C:$I,COLUMN()-7,0),"")</f>
        <v/>
      </c>
      <c r="K16" s="45" t="str">
        <f>IFERROR(VLOOKUP(ROW()-4,借支明细表!$C:$I,COLUMN()-6,0),"")</f>
        <v/>
      </c>
      <c r="L16" s="45"/>
      <c r="M16" s="44" t="str">
        <f>IFERROR(VLOOKUP(ROW()-4,借支明细表!$C:$I,COLUMN()-7,0),"")</f>
        <v/>
      </c>
      <c r="N16" s="44" t="str">
        <f>IFERROR(VLOOKUP(ROW()-4,借支明细表!$C:$I,COLUMN()-7,0),"")</f>
        <v/>
      </c>
      <c r="O16" s="44"/>
    </row>
    <row r="17" ht="21" customHeight="1" spans="2:15">
      <c r="B17" s="32" t="s">
        <v>71</v>
      </c>
      <c r="C17" s="33">
        <f ca="1">SUM(C5:C16)</f>
        <v>30.5</v>
      </c>
      <c r="D17" s="33">
        <f ca="1">SUM(D5:D16)</f>
        <v>1.5</v>
      </c>
      <c r="E17" s="33">
        <f ca="1">SUM(E5:E16)</f>
        <v>6400</v>
      </c>
      <c r="F17" s="33">
        <f>SUM(F5:F16)</f>
        <v>800</v>
      </c>
      <c r="G17" s="33">
        <f ca="1">SUM(G5:G16)</f>
        <v>5600</v>
      </c>
      <c r="I17" s="44" t="str">
        <f>IFERROR(VLOOKUP(ROW()-4,借支明细表!$C:$I,COLUMN()-7,0),"")</f>
        <v/>
      </c>
      <c r="J17" s="44" t="str">
        <f>IFERROR(VLOOKUP(ROW()-4,借支明细表!$C:$I,COLUMN()-7,0),"")</f>
        <v/>
      </c>
      <c r="K17" s="45" t="str">
        <f>IFERROR(VLOOKUP(ROW()-4,借支明细表!$C:$I,COLUMN()-6,0),"")</f>
        <v/>
      </c>
      <c r="L17" s="45"/>
      <c r="M17" s="44" t="str">
        <f>IFERROR(VLOOKUP(ROW()-4,借支明细表!$C:$I,COLUMN()-7,0),"")</f>
        <v/>
      </c>
      <c r="N17" s="44" t="str">
        <f>IFERROR(VLOOKUP(ROW()-4,借支明细表!$C:$I,COLUMN()-7,0),"")</f>
        <v/>
      </c>
      <c r="O17" s="44"/>
    </row>
    <row r="18" ht="21" customHeight="1" spans="9:15">
      <c r="I18" s="44" t="str">
        <f>IFERROR(VLOOKUP(ROW()-4,借支明细表!$C:$I,COLUMN()-7,0),"")</f>
        <v/>
      </c>
      <c r="J18" s="44" t="str">
        <f>IFERROR(VLOOKUP(ROW()-4,借支明细表!$C:$I,COLUMN()-7,0),"")</f>
        <v/>
      </c>
      <c r="K18" s="45" t="str">
        <f>IFERROR(VLOOKUP(ROW()-4,借支明细表!$C:$I,COLUMN()-6,0),"")</f>
        <v/>
      </c>
      <c r="L18" s="45"/>
      <c r="M18" s="44" t="str">
        <f>IFERROR(VLOOKUP(ROW()-4,借支明细表!$C:$I,COLUMN()-7,0),"")</f>
        <v/>
      </c>
      <c r="N18" s="44" t="str">
        <f>IFERROR(VLOOKUP(ROW()-4,借支明细表!$C:$I,COLUMN()-7,0),"")</f>
        <v/>
      </c>
      <c r="O18" s="44"/>
    </row>
    <row r="19" ht="21" customHeight="1" spans="9:15">
      <c r="I19" s="44" t="str">
        <f>IFERROR(VLOOKUP(ROW()-4,借支明细表!$C:$I,COLUMN()-7,0),"")</f>
        <v/>
      </c>
      <c r="J19" s="44" t="str">
        <f>IFERROR(VLOOKUP(ROW()-4,借支明细表!$C:$I,COLUMN()-7,0),"")</f>
        <v/>
      </c>
      <c r="K19" s="45" t="str">
        <f>IFERROR(VLOOKUP(ROW()-4,借支明细表!$C:$I,COLUMN()-6,0),"")</f>
        <v/>
      </c>
      <c r="L19" s="45"/>
      <c r="M19" s="44" t="str">
        <f>IFERROR(VLOOKUP(ROW()-4,借支明细表!$C:$I,COLUMN()-7,0),"")</f>
        <v/>
      </c>
      <c r="N19" s="44" t="str">
        <f>IFERROR(VLOOKUP(ROW()-4,借支明细表!$C:$I,COLUMN()-7,0),"")</f>
        <v/>
      </c>
      <c r="O19" s="44"/>
    </row>
    <row r="20" ht="21" customHeight="1" spans="9:15">
      <c r="I20" s="44" t="str">
        <f>IFERROR(VLOOKUP(ROW()-4,借支明细表!$C:$I,COLUMN()-7,0),"")</f>
        <v/>
      </c>
      <c r="J20" s="44" t="str">
        <f>IFERROR(VLOOKUP(ROW()-4,借支明细表!$C:$I,COLUMN()-7,0),"")</f>
        <v/>
      </c>
      <c r="K20" s="45" t="str">
        <f>IFERROR(VLOOKUP(ROW()-4,借支明细表!$C:$I,COLUMN()-6,0),"")</f>
        <v/>
      </c>
      <c r="L20" s="45"/>
      <c r="M20" s="44" t="str">
        <f>IFERROR(VLOOKUP(ROW()-4,借支明细表!$C:$I,COLUMN()-7,0),"")</f>
        <v/>
      </c>
      <c r="N20" s="44" t="str">
        <f>IFERROR(VLOOKUP(ROW()-4,借支明细表!$C:$I,COLUMN()-7,0),"")</f>
        <v/>
      </c>
      <c r="O20" s="44"/>
    </row>
    <row r="21" customHeight="1" spans="9:15">
      <c r="I21" s="44" t="str">
        <f>IFERROR(VLOOKUP(ROW()-4,借支明细表!$C:$I,COLUMN()-7,0),"")</f>
        <v/>
      </c>
      <c r="J21" s="44" t="str">
        <f>IFERROR(VLOOKUP(ROW()-4,借支明细表!$C:$I,COLUMN()-7,0),"")</f>
        <v/>
      </c>
      <c r="K21" s="45" t="str">
        <f>IFERROR(VLOOKUP(ROW()-4,借支明细表!$C:$I,COLUMN()-6,0),"")</f>
        <v/>
      </c>
      <c r="L21" s="45"/>
      <c r="M21" s="44" t="str">
        <f>IFERROR(VLOOKUP(ROW()-4,借支明细表!$C:$I,COLUMN()-7,0),"")</f>
        <v/>
      </c>
      <c r="N21" s="44" t="str">
        <f>IFERROR(VLOOKUP(ROW()-4,借支明细表!$C:$I,COLUMN()-7,0),"")</f>
        <v/>
      </c>
      <c r="O21" s="44"/>
    </row>
    <row r="22" customHeight="1" spans="9:15">
      <c r="I22" s="44" t="str">
        <f>IFERROR(VLOOKUP(ROW()-4,借支明细表!$C:$I,COLUMN()-7,0),"")</f>
        <v/>
      </c>
      <c r="J22" s="44" t="str">
        <f>IFERROR(VLOOKUP(ROW()-4,借支明细表!$C:$I,COLUMN()-7,0),"")</f>
        <v/>
      </c>
      <c r="K22" s="45" t="str">
        <f>IFERROR(VLOOKUP(ROW()-4,借支明细表!$C:$I,COLUMN()-6,0),"")</f>
        <v/>
      </c>
      <c r="L22" s="45"/>
      <c r="M22" s="44" t="str">
        <f>IFERROR(VLOOKUP(ROW()-4,借支明细表!$C:$I,COLUMN()-7,0),"")</f>
        <v/>
      </c>
      <c r="N22" s="44" t="str">
        <f>IFERROR(VLOOKUP(ROW()-4,借支明细表!$C:$I,COLUMN()-7,0),"")</f>
        <v/>
      </c>
      <c r="O22" s="44"/>
    </row>
    <row r="23" customHeight="1" spans="9:15">
      <c r="I23" s="44" t="str">
        <f>IFERROR(VLOOKUP(ROW()-4,借支明细表!$C:$I,COLUMN()-7,0),"")</f>
        <v/>
      </c>
      <c r="J23" s="44" t="str">
        <f>IFERROR(VLOOKUP(ROW()-4,借支明细表!$C:$I,COLUMN()-7,0),"")</f>
        <v/>
      </c>
      <c r="K23" s="45" t="str">
        <f>IFERROR(VLOOKUP(ROW()-4,借支明细表!$C:$I,COLUMN()-6,0),"")</f>
        <v/>
      </c>
      <c r="L23" s="45"/>
      <c r="M23" s="44" t="str">
        <f>IFERROR(VLOOKUP(ROW()-4,借支明细表!$C:$I,COLUMN()-7,0),"")</f>
        <v/>
      </c>
      <c r="N23" s="44" t="str">
        <f>IFERROR(VLOOKUP(ROW()-4,借支明细表!$C:$I,COLUMN()-7,0),"")</f>
        <v/>
      </c>
      <c r="O23" s="44"/>
    </row>
    <row r="24" customHeight="1" spans="9:15">
      <c r="I24" s="44" t="str">
        <f>IFERROR(VLOOKUP(ROW()-4,借支明细表!$C:$I,COLUMN()-7,0),"")</f>
        <v/>
      </c>
      <c r="J24" s="44" t="str">
        <f>IFERROR(VLOOKUP(ROW()-4,借支明细表!$C:$I,COLUMN()-7,0),"")</f>
        <v/>
      </c>
      <c r="K24" s="45" t="str">
        <f>IFERROR(VLOOKUP(ROW()-4,借支明细表!$C:$I,COLUMN()-6,0),"")</f>
        <v/>
      </c>
      <c r="L24" s="45"/>
      <c r="M24" s="44" t="str">
        <f>IFERROR(VLOOKUP(ROW()-4,借支明细表!$C:$I,COLUMN()-7,0),"")</f>
        <v/>
      </c>
      <c r="N24" s="44" t="str">
        <f>IFERROR(VLOOKUP(ROW()-4,借支明细表!$C:$I,COLUMN()-7,0),"")</f>
        <v/>
      </c>
      <c r="O24" s="44"/>
    </row>
    <row r="25" customHeight="1" spans="9:15">
      <c r="I25" s="44" t="str">
        <f>IFERROR(VLOOKUP(ROW()-4,借支明细表!$C:$I,COLUMN()-7,0),"")</f>
        <v/>
      </c>
      <c r="J25" s="44" t="str">
        <f>IFERROR(VLOOKUP(ROW()-4,借支明细表!$C:$I,COLUMN()-7,0),"")</f>
        <v/>
      </c>
      <c r="K25" s="45" t="str">
        <f>IFERROR(VLOOKUP(ROW()-4,借支明细表!$C:$I,COLUMN()-6,0),"")</f>
        <v/>
      </c>
      <c r="L25" s="45"/>
      <c r="M25" s="44" t="str">
        <f>IFERROR(VLOOKUP(ROW()-4,借支明细表!$C:$I,COLUMN()-7,0),"")</f>
        <v/>
      </c>
      <c r="N25" s="44" t="str">
        <f>IFERROR(VLOOKUP(ROW()-4,借支明细表!$C:$I,COLUMN()-7,0),"")</f>
        <v/>
      </c>
      <c r="O25" s="44"/>
    </row>
    <row r="26" customHeight="1" spans="9:15">
      <c r="I26" s="44" t="str">
        <f>IFERROR(VLOOKUP(ROW()-4,借支明细表!$C:$I,COLUMN()-7,0),"")</f>
        <v/>
      </c>
      <c r="J26" s="44" t="str">
        <f>IFERROR(VLOOKUP(ROW()-4,借支明细表!$C:$I,COLUMN()-7,0),"")</f>
        <v/>
      </c>
      <c r="K26" s="45" t="str">
        <f>IFERROR(VLOOKUP(ROW()-4,借支明细表!$C:$I,COLUMN()-6,0),"")</f>
        <v/>
      </c>
      <c r="L26" s="45"/>
      <c r="M26" s="44" t="str">
        <f>IFERROR(VLOOKUP(ROW()-4,借支明细表!$C:$I,COLUMN()-7,0),"")</f>
        <v/>
      </c>
      <c r="N26" s="44" t="str">
        <f>IFERROR(VLOOKUP(ROW()-4,借支明细表!$C:$I,COLUMN()-7,0),"")</f>
        <v/>
      </c>
      <c r="O26" s="44"/>
    </row>
    <row r="27" customHeight="1" spans="9:15">
      <c r="I27" s="44" t="str">
        <f>IFERROR(VLOOKUP(ROW()-4,借支明细表!$C:$I,COLUMN()-7,0),"")</f>
        <v/>
      </c>
      <c r="J27" s="44" t="str">
        <f>IFERROR(VLOOKUP(ROW()-4,借支明细表!$C:$I,COLUMN()-7,0),"")</f>
        <v/>
      </c>
      <c r="K27" s="45" t="str">
        <f>IFERROR(VLOOKUP(ROW()-4,借支明细表!$C:$I,COLUMN()-6,0),"")</f>
        <v/>
      </c>
      <c r="L27" s="45"/>
      <c r="M27" s="44" t="str">
        <f>IFERROR(VLOOKUP(ROW()-4,借支明细表!$C:$I,COLUMN()-7,0),"")</f>
        <v/>
      </c>
      <c r="N27" s="44" t="str">
        <f>IFERROR(VLOOKUP(ROW()-4,借支明细表!$C:$I,COLUMN()-7,0),"")</f>
        <v/>
      </c>
      <c r="O27" s="44"/>
    </row>
    <row r="28" customHeight="1" spans="9:15">
      <c r="I28" s="44" t="str">
        <f>IFERROR(VLOOKUP(ROW()-4,借支明细表!$C:$I,COLUMN()-7,0),"")</f>
        <v/>
      </c>
      <c r="J28" s="44" t="str">
        <f>IFERROR(VLOOKUP(ROW()-4,借支明细表!$C:$I,COLUMN()-7,0),"")</f>
        <v/>
      </c>
      <c r="K28" s="45" t="str">
        <f>IFERROR(VLOOKUP(ROW()-4,借支明细表!$C:$I,COLUMN()-6,0),"")</f>
        <v/>
      </c>
      <c r="L28" s="45"/>
      <c r="M28" s="44" t="str">
        <f>IFERROR(VLOOKUP(ROW()-4,借支明细表!$C:$I,COLUMN()-7,0),"")</f>
        <v/>
      </c>
      <c r="N28" s="44" t="str">
        <f>IFERROR(VLOOKUP(ROW()-4,借支明细表!$C:$I,COLUMN()-7,0),"")</f>
        <v/>
      </c>
      <c r="O28" s="44"/>
    </row>
    <row r="29" customHeight="1" spans="9:15">
      <c r="I29" s="44" t="str">
        <f>IFERROR(VLOOKUP(ROW()-4,借支明细表!$C:$I,COLUMN()-7,0),"")</f>
        <v/>
      </c>
      <c r="J29" s="44" t="str">
        <f>IFERROR(VLOOKUP(ROW()-4,借支明细表!$C:$I,COLUMN()-7,0),"")</f>
        <v/>
      </c>
      <c r="K29" s="45" t="str">
        <f>IFERROR(VLOOKUP(ROW()-4,借支明细表!$C:$I,COLUMN()-6,0),"")</f>
        <v/>
      </c>
      <c r="L29" s="45"/>
      <c r="M29" s="44" t="str">
        <f>IFERROR(VLOOKUP(ROW()-4,借支明细表!$C:$I,COLUMN()-7,0),"")</f>
        <v/>
      </c>
      <c r="N29" s="44" t="str">
        <f>IFERROR(VLOOKUP(ROW()-4,借支明细表!$C:$I,COLUMN()-7,0),"")</f>
        <v/>
      </c>
      <c r="O29" s="44"/>
    </row>
    <row r="30" customHeight="1" spans="9:15">
      <c r="I30" s="44" t="str">
        <f>IFERROR(VLOOKUP(ROW()-4,借支明细表!$C:$I,COLUMN()-7,0),"")</f>
        <v/>
      </c>
      <c r="J30" s="44" t="str">
        <f>IFERROR(VLOOKUP(ROW()-4,借支明细表!$C:$I,COLUMN()-7,0),"")</f>
        <v/>
      </c>
      <c r="K30" s="45" t="str">
        <f>IFERROR(VLOOKUP(ROW()-4,借支明细表!$C:$I,COLUMN()-6,0),"")</f>
        <v/>
      </c>
      <c r="L30" s="45"/>
      <c r="M30" s="44" t="str">
        <f>IFERROR(VLOOKUP(ROW()-4,借支明细表!$C:$I,COLUMN()-7,0),"")</f>
        <v/>
      </c>
      <c r="N30" s="44" t="str">
        <f>IFERROR(VLOOKUP(ROW()-4,借支明细表!$C:$I,COLUMN()-7,0),"")</f>
        <v/>
      </c>
      <c r="O30" s="44"/>
    </row>
    <row r="31" customHeight="1" spans="9:15">
      <c r="I31" s="44" t="str">
        <f>IFERROR(VLOOKUP(ROW()-4,借支明细表!$C:$I,COLUMN()-7,0),"")</f>
        <v/>
      </c>
      <c r="J31" s="44" t="str">
        <f>IFERROR(VLOOKUP(ROW()-4,借支明细表!$C:$I,COLUMN()-7,0),"")</f>
        <v/>
      </c>
      <c r="K31" s="45" t="str">
        <f>IFERROR(VLOOKUP(ROW()-4,借支明细表!$C:$I,COLUMN()-6,0),"")</f>
        <v/>
      </c>
      <c r="L31" s="45"/>
      <c r="M31" s="44" t="str">
        <f>IFERROR(VLOOKUP(ROW()-4,借支明细表!$C:$I,COLUMN()-7,0),"")</f>
        <v/>
      </c>
      <c r="N31" s="44" t="str">
        <f>IFERROR(VLOOKUP(ROW()-4,借支明细表!$C:$I,COLUMN()-7,0),"")</f>
        <v/>
      </c>
      <c r="O31" s="44"/>
    </row>
    <row r="32" customHeight="1" spans="9:15">
      <c r="I32" s="44" t="str">
        <f>IFERROR(VLOOKUP(ROW()-4,借支明细表!$C:$I,COLUMN()-7,0),"")</f>
        <v/>
      </c>
      <c r="J32" s="44" t="str">
        <f>IFERROR(VLOOKUP(ROW()-4,借支明细表!$C:$I,COLUMN()-7,0),"")</f>
        <v/>
      </c>
      <c r="K32" s="45" t="str">
        <f>IFERROR(VLOOKUP(ROW()-4,借支明细表!$C:$I,COLUMN()-6,0),"")</f>
        <v/>
      </c>
      <c r="L32" s="45"/>
      <c r="M32" s="44" t="str">
        <f>IFERROR(VLOOKUP(ROW()-4,借支明细表!$C:$I,COLUMN()-7,0),"")</f>
        <v/>
      </c>
      <c r="N32" s="44" t="str">
        <f>IFERROR(VLOOKUP(ROW()-4,借支明细表!$C:$I,COLUMN()-7,0),"")</f>
        <v/>
      </c>
      <c r="O32" s="44"/>
    </row>
    <row r="33" customHeight="1" spans="9:15">
      <c r="I33" s="44" t="str">
        <f>IFERROR(VLOOKUP(ROW()-4,借支明细表!$C:$I,COLUMN()-7,0),"")</f>
        <v/>
      </c>
      <c r="J33" s="44" t="str">
        <f>IFERROR(VLOOKUP(ROW()-4,借支明细表!$C:$I,COLUMN()-7,0),"")</f>
        <v/>
      </c>
      <c r="K33" s="45" t="str">
        <f>IFERROR(VLOOKUP(ROW()-4,借支明细表!$C:$I,COLUMN()-6,0),"")</f>
        <v/>
      </c>
      <c r="L33" s="45"/>
      <c r="M33" s="44" t="str">
        <f>IFERROR(VLOOKUP(ROW()-4,借支明细表!$C:$I,COLUMN()-7,0),"")</f>
        <v/>
      </c>
      <c r="N33" s="44" t="str">
        <f>IFERROR(VLOOKUP(ROW()-4,借支明细表!$C:$I,COLUMN()-7,0),"")</f>
        <v/>
      </c>
      <c r="O33" s="44"/>
    </row>
    <row r="34" customHeight="1" spans="9:15">
      <c r="I34" s="44" t="str">
        <f>IFERROR(VLOOKUP(ROW()-4,借支明细表!$C:$I,COLUMN()-7,0),"")</f>
        <v/>
      </c>
      <c r="J34" s="44" t="str">
        <f>IFERROR(VLOOKUP(ROW()-4,借支明细表!$C:$I,COLUMN()-7,0),"")</f>
        <v/>
      </c>
      <c r="K34" s="45" t="str">
        <f>IFERROR(VLOOKUP(ROW()-4,借支明细表!$C:$I,COLUMN()-6,0),"")</f>
        <v/>
      </c>
      <c r="L34" s="45"/>
      <c r="M34" s="44" t="str">
        <f>IFERROR(VLOOKUP(ROW()-4,借支明细表!$C:$I,COLUMN()-7,0),"")</f>
        <v/>
      </c>
      <c r="N34" s="44" t="str">
        <f>IFERROR(VLOOKUP(ROW()-4,借支明细表!$C:$I,COLUMN()-7,0),"")</f>
        <v/>
      </c>
      <c r="O34" s="44"/>
    </row>
    <row r="35" customHeight="1" spans="9:15">
      <c r="I35" s="44" t="str">
        <f>IFERROR(VLOOKUP(ROW()-4,借支明细表!$C:$I,COLUMN()-7,0),"")</f>
        <v/>
      </c>
      <c r="J35" s="44" t="str">
        <f>IFERROR(VLOOKUP(ROW()-4,借支明细表!$C:$I,COLUMN()-7,0),"")</f>
        <v/>
      </c>
      <c r="K35" s="45" t="str">
        <f>IFERROR(VLOOKUP(ROW()-4,借支明细表!$C:$I,COLUMN()-6,0),"")</f>
        <v/>
      </c>
      <c r="L35" s="45"/>
      <c r="M35" s="44" t="str">
        <f>IFERROR(VLOOKUP(ROW()-4,借支明细表!$C:$I,COLUMN()-7,0),"")</f>
        <v/>
      </c>
      <c r="N35" s="44" t="str">
        <f>IFERROR(VLOOKUP(ROW()-4,借支明细表!$C:$I,COLUMN()-7,0),"")</f>
        <v/>
      </c>
      <c r="O35" s="44"/>
    </row>
    <row r="36" customHeight="1" spans="9:15">
      <c r="I36" s="44" t="str">
        <f>IFERROR(VLOOKUP(ROW()-4,借支明细表!$C:$I,COLUMN()-7,0),"")</f>
        <v/>
      </c>
      <c r="J36" s="44" t="str">
        <f>IFERROR(VLOOKUP(ROW()-4,借支明细表!$C:$I,COLUMN()-7,0),"")</f>
        <v/>
      </c>
      <c r="K36" s="45" t="str">
        <f>IFERROR(VLOOKUP(ROW()-4,借支明细表!$C:$I,COLUMN()-6,0),"")</f>
        <v/>
      </c>
      <c r="L36" s="45"/>
      <c r="M36" s="44" t="str">
        <f>IFERROR(VLOOKUP(ROW()-4,借支明细表!$C:$I,COLUMN()-7,0),"")</f>
        <v/>
      </c>
      <c r="N36" s="44" t="str">
        <f>IFERROR(VLOOKUP(ROW()-4,借支明细表!$C:$I,COLUMN()-7,0),"")</f>
        <v/>
      </c>
      <c r="O36" s="44"/>
    </row>
    <row r="37" customHeight="1" spans="9:15">
      <c r="I37" s="44" t="str">
        <f>IFERROR(VLOOKUP(ROW()-4,借支明细表!$C:$I,COLUMN()-7,0),"")</f>
        <v/>
      </c>
      <c r="J37" s="44" t="str">
        <f>IFERROR(VLOOKUP(ROW()-4,借支明细表!$C:$I,COLUMN()-7,0),"")</f>
        <v/>
      </c>
      <c r="K37" s="45" t="str">
        <f>IFERROR(VLOOKUP(ROW()-4,借支明细表!$C:$I,COLUMN()-6,0),"")</f>
        <v/>
      </c>
      <c r="L37" s="45"/>
      <c r="M37" s="44" t="str">
        <f>IFERROR(VLOOKUP(ROW()-4,借支明细表!$C:$I,COLUMN()-7,0),"")</f>
        <v/>
      </c>
      <c r="N37" s="44" t="str">
        <f>IFERROR(VLOOKUP(ROW()-4,借支明细表!$C:$I,COLUMN()-7,0),"")</f>
        <v/>
      </c>
      <c r="O37" s="44"/>
    </row>
    <row r="38" customHeight="1" spans="9:15">
      <c r="I38" s="44" t="str">
        <f>IFERROR(VLOOKUP(ROW()-4,借支明细表!$C:$I,COLUMN()-7,0),"")</f>
        <v/>
      </c>
      <c r="J38" s="44" t="str">
        <f>IFERROR(VLOOKUP(ROW()-4,借支明细表!$C:$I,COLUMN()-7,0),"")</f>
        <v/>
      </c>
      <c r="K38" s="45" t="str">
        <f>IFERROR(VLOOKUP(ROW()-4,借支明细表!$C:$I,COLUMN()-6,0),"")</f>
        <v/>
      </c>
      <c r="L38" s="45"/>
      <c r="M38" s="44" t="str">
        <f>IFERROR(VLOOKUP(ROW()-4,借支明细表!$C:$I,COLUMN()-7,0),"")</f>
        <v/>
      </c>
      <c r="N38" s="44" t="str">
        <f>IFERROR(VLOOKUP(ROW()-4,借支明细表!$C:$I,COLUMN()-7,0),"")</f>
        <v/>
      </c>
      <c r="O38" s="44"/>
    </row>
    <row r="39" customHeight="1" spans="9:15">
      <c r="I39" s="44" t="str">
        <f>IFERROR(VLOOKUP(ROW()-4,借支明细表!$C:$I,COLUMN()-7,0),"")</f>
        <v/>
      </c>
      <c r="J39" s="44" t="str">
        <f>IFERROR(VLOOKUP(ROW()-4,借支明细表!$C:$I,COLUMN()-7,0),"")</f>
        <v/>
      </c>
      <c r="K39" s="45" t="str">
        <f>IFERROR(VLOOKUP(ROW()-4,借支明细表!$C:$I,COLUMN()-6,0),"")</f>
        <v/>
      </c>
      <c r="L39" s="45"/>
      <c r="M39" s="44" t="str">
        <f>IFERROR(VLOOKUP(ROW()-4,借支明细表!$C:$I,COLUMN()-7,0),"")</f>
        <v/>
      </c>
      <c r="N39" s="44" t="str">
        <f>IFERROR(VLOOKUP(ROW()-4,借支明细表!$C:$I,COLUMN()-7,0),"")</f>
        <v/>
      </c>
      <c r="O39" s="44"/>
    </row>
    <row r="40" customHeight="1" spans="9:15">
      <c r="I40" s="44" t="str">
        <f>IFERROR(VLOOKUP(ROW()-4,借支明细表!$C:$I,COLUMN()-7,0),"")</f>
        <v/>
      </c>
      <c r="J40" s="44" t="str">
        <f>IFERROR(VLOOKUP(ROW()-4,借支明细表!$C:$I,COLUMN()-7,0),"")</f>
        <v/>
      </c>
      <c r="K40" s="45" t="str">
        <f>IFERROR(VLOOKUP(ROW()-4,借支明细表!$C:$I,COLUMN()-6,0),"")</f>
        <v/>
      </c>
      <c r="L40" s="45"/>
      <c r="M40" s="44" t="str">
        <f>IFERROR(VLOOKUP(ROW()-4,借支明细表!$C:$I,COLUMN()-7,0),"")</f>
        <v/>
      </c>
      <c r="N40" s="44" t="str">
        <f>IFERROR(VLOOKUP(ROW()-4,借支明细表!$C:$I,COLUMN()-7,0),"")</f>
        <v/>
      </c>
      <c r="O40" s="44"/>
    </row>
    <row r="41" customHeight="1" spans="9:15">
      <c r="I41" s="44" t="str">
        <f>IFERROR(VLOOKUP(ROW()-4,借支明细表!$C:$I,COLUMN()-7,0),"")</f>
        <v/>
      </c>
      <c r="J41" s="44" t="str">
        <f>IFERROR(VLOOKUP(ROW()-4,借支明细表!$C:$I,COLUMN()-7,0),"")</f>
        <v/>
      </c>
      <c r="K41" s="45" t="str">
        <f>IFERROR(VLOOKUP(ROW()-4,借支明细表!$C:$I,COLUMN()-6,0),"")</f>
        <v/>
      </c>
      <c r="L41" s="45"/>
      <c r="M41" s="44" t="str">
        <f>IFERROR(VLOOKUP(ROW()-4,借支明细表!$C:$I,COLUMN()-7,0),"")</f>
        <v/>
      </c>
      <c r="N41" s="44" t="str">
        <f>IFERROR(VLOOKUP(ROW()-4,借支明细表!$C:$I,COLUMN()-7,0),"")</f>
        <v/>
      </c>
      <c r="O41" s="44"/>
    </row>
    <row r="42" customHeight="1" spans="9:15">
      <c r="I42" s="44" t="str">
        <f>IFERROR(VLOOKUP(ROW()-4,借支明细表!$C:$I,COLUMN()-7,0),"")</f>
        <v/>
      </c>
      <c r="J42" s="44" t="str">
        <f>IFERROR(VLOOKUP(ROW()-4,借支明细表!$C:$I,COLUMN()-7,0),"")</f>
        <v/>
      </c>
      <c r="K42" s="45" t="str">
        <f>IFERROR(VLOOKUP(ROW()-4,借支明细表!$C:$I,COLUMN()-6,0),"")</f>
        <v/>
      </c>
      <c r="L42" s="45"/>
      <c r="M42" s="44" t="str">
        <f>IFERROR(VLOOKUP(ROW()-4,借支明细表!$C:$I,COLUMN()-7,0),"")</f>
        <v/>
      </c>
      <c r="N42" s="44" t="str">
        <f>IFERROR(VLOOKUP(ROW()-4,借支明细表!$C:$I,COLUMN()-7,0),"")</f>
        <v/>
      </c>
      <c r="O42" s="44"/>
    </row>
    <row r="43" customHeight="1" spans="9:15">
      <c r="I43" s="44" t="str">
        <f>IFERROR(VLOOKUP(ROW()-4,借支明细表!$C:$I,COLUMN()-7,0),"")</f>
        <v/>
      </c>
      <c r="J43" s="44" t="str">
        <f>IFERROR(VLOOKUP(ROW()-4,借支明细表!$C:$I,COLUMN()-7,0),"")</f>
        <v/>
      </c>
      <c r="K43" s="45" t="str">
        <f>IFERROR(VLOOKUP(ROW()-4,借支明细表!$C:$I,COLUMN()-6,0),"")</f>
        <v/>
      </c>
      <c r="L43" s="45"/>
      <c r="M43" s="44" t="str">
        <f>IFERROR(VLOOKUP(ROW()-4,借支明细表!$C:$I,COLUMN()-7,0),"")</f>
        <v/>
      </c>
      <c r="N43" s="44" t="str">
        <f>IFERROR(VLOOKUP(ROW()-4,借支明细表!$C:$I,COLUMN()-7,0),"")</f>
        <v/>
      </c>
      <c r="O43" s="44"/>
    </row>
    <row r="44" customHeight="1" spans="9:15">
      <c r="I44" s="44" t="str">
        <f>IFERROR(VLOOKUP(ROW()-4,借支明细表!$C:$I,COLUMN()-7,0),"")</f>
        <v/>
      </c>
      <c r="J44" s="44" t="str">
        <f>IFERROR(VLOOKUP(ROW()-4,借支明细表!$C:$I,COLUMN()-7,0),"")</f>
        <v/>
      </c>
      <c r="K44" s="45" t="str">
        <f>IFERROR(VLOOKUP(ROW()-4,借支明细表!$C:$I,COLUMN()-6,0),"")</f>
        <v/>
      </c>
      <c r="L44" s="45"/>
      <c r="M44" s="44" t="str">
        <f>IFERROR(VLOOKUP(ROW()-4,借支明细表!$C:$I,COLUMN()-7,0),"")</f>
        <v/>
      </c>
      <c r="N44" s="44" t="str">
        <f>IFERROR(VLOOKUP(ROW()-4,借支明细表!$C:$I,COLUMN()-7,0),"")</f>
        <v/>
      </c>
      <c r="O44" s="44"/>
    </row>
    <row r="45" customHeight="1" spans="9:15">
      <c r="I45" s="44" t="str">
        <f>IFERROR(VLOOKUP(ROW()-4,借支明细表!$C:$I,COLUMN()-7,0),"")</f>
        <v/>
      </c>
      <c r="J45" s="44" t="str">
        <f>IFERROR(VLOOKUP(ROW()-4,借支明细表!$C:$I,COLUMN()-7,0),"")</f>
        <v/>
      </c>
      <c r="K45" s="45" t="str">
        <f>IFERROR(VLOOKUP(ROW()-4,借支明细表!$C:$I,COLUMN()-6,0),"")</f>
        <v/>
      </c>
      <c r="L45" s="45"/>
      <c r="M45" s="44" t="str">
        <f>IFERROR(VLOOKUP(ROW()-4,借支明细表!$C:$I,COLUMN()-7,0),"")</f>
        <v/>
      </c>
      <c r="N45" s="44" t="str">
        <f>IFERROR(VLOOKUP(ROW()-4,借支明细表!$C:$I,COLUMN()-7,0),"")</f>
        <v/>
      </c>
      <c r="O45" s="44"/>
    </row>
    <row r="46" customHeight="1" spans="9:15">
      <c r="I46" s="44" t="str">
        <f>IFERROR(VLOOKUP(ROW()-4,借支明细表!$C:$I,COLUMN()-7,0),"")</f>
        <v/>
      </c>
      <c r="J46" s="44" t="str">
        <f>IFERROR(VLOOKUP(ROW()-4,借支明细表!$C:$I,COLUMN()-7,0),"")</f>
        <v/>
      </c>
      <c r="K46" s="45" t="str">
        <f>IFERROR(VLOOKUP(ROW()-4,借支明细表!$C:$I,COLUMN()-6,0),"")</f>
        <v/>
      </c>
      <c r="L46" s="45"/>
      <c r="M46" s="44" t="str">
        <f>IFERROR(VLOOKUP(ROW()-4,借支明细表!$C:$I,COLUMN()-7,0),"")</f>
        <v/>
      </c>
      <c r="N46" s="44" t="str">
        <f>IFERROR(VLOOKUP(ROW()-4,借支明细表!$C:$I,COLUMN()-7,0),"")</f>
        <v/>
      </c>
      <c r="O46" s="44"/>
    </row>
    <row r="47" customHeight="1" spans="9:15">
      <c r="I47" s="44" t="str">
        <f>IFERROR(VLOOKUP(ROW()-4,借支明细表!$C:$I,COLUMN()-7,0),"")</f>
        <v/>
      </c>
      <c r="J47" s="44" t="str">
        <f>IFERROR(VLOOKUP(ROW()-4,借支明细表!$C:$I,COLUMN()-7,0),"")</f>
        <v/>
      </c>
      <c r="K47" s="45" t="str">
        <f>IFERROR(VLOOKUP(ROW()-4,借支明细表!$C:$I,COLUMN()-6,0),"")</f>
        <v/>
      </c>
      <c r="L47" s="45"/>
      <c r="M47" s="44" t="str">
        <f>IFERROR(VLOOKUP(ROW()-4,借支明细表!$C:$I,COLUMN()-7,0),"")</f>
        <v/>
      </c>
      <c r="N47" s="44" t="str">
        <f>IFERROR(VLOOKUP(ROW()-4,借支明细表!$C:$I,COLUMN()-7,0),"")</f>
        <v/>
      </c>
      <c r="O47" s="44"/>
    </row>
    <row r="48" customHeight="1" spans="9:15">
      <c r="I48" s="44" t="str">
        <f>IFERROR(VLOOKUP(ROW()-4,借支明细表!$C:$I,COLUMN()-7,0),"")</f>
        <v/>
      </c>
      <c r="J48" s="44" t="str">
        <f>IFERROR(VLOOKUP(ROW()-4,借支明细表!$C:$I,COLUMN()-7,0),"")</f>
        <v/>
      </c>
      <c r="K48" s="45" t="str">
        <f>IFERROR(VLOOKUP(ROW()-4,借支明细表!$C:$I,COLUMN()-6,0),"")</f>
        <v/>
      </c>
      <c r="L48" s="45"/>
      <c r="M48" s="44" t="str">
        <f>IFERROR(VLOOKUP(ROW()-4,借支明细表!$C:$I,COLUMN()-7,0),"")</f>
        <v/>
      </c>
      <c r="N48" s="44" t="str">
        <f>IFERROR(VLOOKUP(ROW()-4,借支明细表!$C:$I,COLUMN()-7,0),"")</f>
        <v/>
      </c>
      <c r="O48" s="44"/>
    </row>
    <row r="49" customHeight="1" spans="9:15">
      <c r="I49" s="44" t="str">
        <f>IFERROR(VLOOKUP(ROW()-4,借支明细表!$C:$I,COLUMN()-7,0),"")</f>
        <v/>
      </c>
      <c r="J49" s="44" t="str">
        <f>IFERROR(VLOOKUP(ROW()-4,借支明细表!$C:$I,COLUMN()-7,0),"")</f>
        <v/>
      </c>
      <c r="K49" s="45" t="str">
        <f>IFERROR(VLOOKUP(ROW()-4,借支明细表!$C:$I,COLUMN()-6,0),"")</f>
        <v/>
      </c>
      <c r="L49" s="45"/>
      <c r="M49" s="44" t="str">
        <f>IFERROR(VLOOKUP(ROW()-4,借支明细表!$C:$I,COLUMN()-7,0),"")</f>
        <v/>
      </c>
      <c r="N49" s="44" t="str">
        <f>IFERROR(VLOOKUP(ROW()-4,借支明细表!$C:$I,COLUMN()-7,0),"")</f>
        <v/>
      </c>
      <c r="O49" s="44"/>
    </row>
    <row r="50" customHeight="1" spans="9:15">
      <c r="I50" s="44" t="str">
        <f>IFERROR(VLOOKUP(ROW()-4,借支明细表!$C:$I,COLUMN()-7,0),"")</f>
        <v/>
      </c>
      <c r="J50" s="44" t="str">
        <f>IFERROR(VLOOKUP(ROW()-4,借支明细表!$C:$I,COLUMN()-7,0),"")</f>
        <v/>
      </c>
      <c r="K50" s="45" t="str">
        <f>IFERROR(VLOOKUP(ROW()-4,借支明细表!$C:$I,COLUMN()-6,0),"")</f>
        <v/>
      </c>
      <c r="L50" s="45"/>
      <c r="M50" s="44" t="str">
        <f>IFERROR(VLOOKUP(ROW()-4,借支明细表!$C:$I,COLUMN()-7,0),"")</f>
        <v/>
      </c>
      <c r="N50" s="44" t="str">
        <f>IFERROR(VLOOKUP(ROW()-4,借支明细表!$C:$I,COLUMN()-7,0),"")</f>
        <v/>
      </c>
      <c r="O50" s="44"/>
    </row>
    <row r="51" customHeight="1" spans="9:15">
      <c r="I51" s="44" t="str">
        <f>IFERROR(VLOOKUP(ROW()-4,借支明细表!$C:$I,COLUMN()-7,0),"")</f>
        <v/>
      </c>
      <c r="J51" s="44" t="str">
        <f>IFERROR(VLOOKUP(ROW()-4,借支明细表!$C:$I,COLUMN()-7,0),"")</f>
        <v/>
      </c>
      <c r="K51" s="45" t="str">
        <f>IFERROR(VLOOKUP(ROW()-4,借支明细表!$C:$I,COLUMN()-6,0),"")</f>
        <v/>
      </c>
      <c r="L51" s="45"/>
      <c r="M51" s="44" t="str">
        <f>IFERROR(VLOOKUP(ROW()-4,借支明细表!$C:$I,COLUMN()-7,0),"")</f>
        <v/>
      </c>
      <c r="N51" s="44" t="str">
        <f>IFERROR(VLOOKUP(ROW()-4,借支明细表!$C:$I,COLUMN()-7,0),"")</f>
        <v/>
      </c>
      <c r="O51" s="44"/>
    </row>
    <row r="52" customHeight="1" spans="9:15">
      <c r="I52" s="44" t="str">
        <f>IFERROR(VLOOKUP(ROW()-4,借支明细表!$C:$I,COLUMN()-7,0),"")</f>
        <v/>
      </c>
      <c r="J52" s="44" t="str">
        <f>IFERROR(VLOOKUP(ROW()-4,借支明细表!$C:$I,COLUMN()-7,0),"")</f>
        <v/>
      </c>
      <c r="K52" s="45" t="str">
        <f>IFERROR(VLOOKUP(ROW()-4,借支明细表!$C:$I,COLUMN()-6,0),"")</f>
        <v/>
      </c>
      <c r="L52" s="45"/>
      <c r="M52" s="44" t="str">
        <f>IFERROR(VLOOKUP(ROW()-4,借支明细表!$C:$I,COLUMN()-7,0),"")</f>
        <v/>
      </c>
      <c r="N52" s="44" t="str">
        <f>IFERROR(VLOOKUP(ROW()-4,借支明细表!$C:$I,COLUMN()-7,0),"")</f>
        <v/>
      </c>
      <c r="O52" s="44"/>
    </row>
    <row r="53" customHeight="1" spans="9:15">
      <c r="I53" s="44" t="str">
        <f>IFERROR(VLOOKUP(ROW()-4,借支明细表!$C:$I,COLUMN()-7,0),"")</f>
        <v/>
      </c>
      <c r="J53" s="44" t="str">
        <f>IFERROR(VLOOKUP(ROW()-4,借支明细表!$C:$I,COLUMN()-7,0),"")</f>
        <v/>
      </c>
      <c r="K53" s="45" t="str">
        <f>IFERROR(VLOOKUP(ROW()-4,借支明细表!$C:$I,COLUMN()-6,0),"")</f>
        <v/>
      </c>
      <c r="L53" s="45"/>
      <c r="M53" s="44" t="str">
        <f>IFERROR(VLOOKUP(ROW()-4,借支明细表!$C:$I,COLUMN()-7,0),"")</f>
        <v/>
      </c>
      <c r="N53" s="44" t="str">
        <f>IFERROR(VLOOKUP(ROW()-4,借支明细表!$C:$I,COLUMN()-7,0),"")</f>
        <v/>
      </c>
      <c r="O53" s="44"/>
    </row>
    <row r="54" customHeight="1" spans="9:15">
      <c r="I54" s="44" t="str">
        <f>IFERROR(VLOOKUP(ROW()-4,借支明细表!$C:$I,COLUMN()-7,0),"")</f>
        <v/>
      </c>
      <c r="J54" s="44" t="str">
        <f>IFERROR(VLOOKUP(ROW()-4,借支明细表!$C:$I,COLUMN()-7,0),"")</f>
        <v/>
      </c>
      <c r="K54" s="45" t="str">
        <f>IFERROR(VLOOKUP(ROW()-4,借支明细表!$C:$I,COLUMN()-6,0),"")</f>
        <v/>
      </c>
      <c r="L54" s="45"/>
      <c r="M54" s="44" t="str">
        <f>IFERROR(VLOOKUP(ROW()-4,借支明细表!$C:$I,COLUMN()-7,0),"")</f>
        <v/>
      </c>
      <c r="N54" s="44" t="str">
        <f>IFERROR(VLOOKUP(ROW()-4,借支明细表!$C:$I,COLUMN()-7,0),"")</f>
        <v/>
      </c>
      <c r="O54" s="44"/>
    </row>
    <row r="55" customHeight="1" spans="9:15">
      <c r="I55" s="44" t="str">
        <f>IFERROR(VLOOKUP(ROW()-4,借支明细表!$C:$I,COLUMN()-7,0),"")</f>
        <v/>
      </c>
      <c r="J55" s="44" t="str">
        <f>IFERROR(VLOOKUP(ROW()-4,借支明细表!$C:$I,COLUMN()-7,0),"")</f>
        <v/>
      </c>
      <c r="K55" s="45" t="str">
        <f>IFERROR(VLOOKUP(ROW()-4,借支明细表!$C:$I,COLUMN()-6,0),"")</f>
        <v/>
      </c>
      <c r="L55" s="45"/>
      <c r="M55" s="44" t="str">
        <f>IFERROR(VLOOKUP(ROW()-4,借支明细表!$C:$I,COLUMN()-7,0),"")</f>
        <v/>
      </c>
      <c r="N55" s="44" t="str">
        <f>IFERROR(VLOOKUP(ROW()-4,借支明细表!$C:$I,COLUMN()-7,0),"")</f>
        <v/>
      </c>
      <c r="O55" s="44"/>
    </row>
    <row r="56" customHeight="1" spans="9:15">
      <c r="I56" s="44" t="str">
        <f>IFERROR(VLOOKUP(ROW()-4,借支明细表!$C:$I,COLUMN()-7,0),"")</f>
        <v/>
      </c>
      <c r="J56" s="44" t="str">
        <f>IFERROR(VLOOKUP(ROW()-4,借支明细表!$C:$I,COLUMN()-7,0),"")</f>
        <v/>
      </c>
      <c r="K56" s="45" t="str">
        <f>IFERROR(VLOOKUP(ROW()-4,借支明细表!$C:$I,COLUMN()-6,0),"")</f>
        <v/>
      </c>
      <c r="L56" s="45"/>
      <c r="M56" s="44" t="str">
        <f>IFERROR(VLOOKUP(ROW()-4,借支明细表!$C:$I,COLUMN()-7,0),"")</f>
        <v/>
      </c>
      <c r="N56" s="44" t="str">
        <f>IFERROR(VLOOKUP(ROW()-4,借支明细表!$C:$I,COLUMN()-7,0),"")</f>
        <v/>
      </c>
      <c r="O56" s="44"/>
    </row>
    <row r="57" customHeight="1" spans="9:15">
      <c r="I57" s="44" t="str">
        <f>IFERROR(VLOOKUP(ROW()-4,借支明细表!$C:$I,COLUMN()-7,0),"")</f>
        <v/>
      </c>
      <c r="J57" s="44" t="str">
        <f>IFERROR(VLOOKUP(ROW()-4,借支明细表!$C:$I,COLUMN()-7,0),"")</f>
        <v/>
      </c>
      <c r="K57" s="45" t="str">
        <f>IFERROR(VLOOKUP(ROW()-4,借支明细表!$C:$I,COLUMN()-6,0),"")</f>
        <v/>
      </c>
      <c r="L57" s="45"/>
      <c r="M57" s="44" t="str">
        <f>IFERROR(VLOOKUP(ROW()-4,借支明细表!$C:$I,COLUMN()-7,0),"")</f>
        <v/>
      </c>
      <c r="N57" s="44" t="str">
        <f>IFERROR(VLOOKUP(ROW()-4,借支明细表!$C:$I,COLUMN()-7,0),"")</f>
        <v/>
      </c>
      <c r="O57" s="44"/>
    </row>
    <row r="58" customHeight="1" spans="9:15">
      <c r="I58" s="44" t="str">
        <f>IFERROR(VLOOKUP(ROW()-4,借支明细表!$C:$I,COLUMN()-7,0),"")</f>
        <v/>
      </c>
      <c r="J58" s="44" t="str">
        <f>IFERROR(VLOOKUP(ROW()-4,借支明细表!$C:$I,COLUMN()-7,0),"")</f>
        <v/>
      </c>
      <c r="K58" s="45" t="str">
        <f>IFERROR(VLOOKUP(ROW()-4,借支明细表!$C:$I,COLUMN()-6,0),"")</f>
        <v/>
      </c>
      <c r="L58" s="45"/>
      <c r="M58" s="44" t="str">
        <f>IFERROR(VLOOKUP(ROW()-4,借支明细表!$C:$I,COLUMN()-7,0),"")</f>
        <v/>
      </c>
      <c r="N58" s="44" t="str">
        <f>IFERROR(VLOOKUP(ROW()-4,借支明细表!$C:$I,COLUMN()-7,0),"")</f>
        <v/>
      </c>
      <c r="O58" s="44"/>
    </row>
  </sheetData>
  <sheetProtection sheet="1" formatCells="0" formatColumns="0" formatRows="0" autoFilter="0" objects="1"/>
  <mergeCells count="115">
    <mergeCell ref="B1:G1"/>
    <mergeCell ref="I1:O1"/>
    <mergeCell ref="F2:G2"/>
    <mergeCell ref="I3:J3"/>
    <mergeCell ref="K3:L3"/>
    <mergeCell ref="K4:L4"/>
    <mergeCell ref="N4:O4"/>
    <mergeCell ref="K5:L5"/>
    <mergeCell ref="N5:O5"/>
    <mergeCell ref="K6:L6"/>
    <mergeCell ref="N6:O6"/>
    <mergeCell ref="K7:L7"/>
    <mergeCell ref="N7:O7"/>
    <mergeCell ref="K8:L8"/>
    <mergeCell ref="N8:O8"/>
    <mergeCell ref="K9:L9"/>
    <mergeCell ref="N9:O9"/>
    <mergeCell ref="K10:L10"/>
    <mergeCell ref="N10:O10"/>
    <mergeCell ref="K11:L11"/>
    <mergeCell ref="N11:O11"/>
    <mergeCell ref="K12:L12"/>
    <mergeCell ref="N12:O12"/>
    <mergeCell ref="K13:L13"/>
    <mergeCell ref="N13:O13"/>
    <mergeCell ref="K14:L14"/>
    <mergeCell ref="N14:O14"/>
    <mergeCell ref="K15:L15"/>
    <mergeCell ref="N15:O15"/>
    <mergeCell ref="K16:L16"/>
    <mergeCell ref="N16:O16"/>
    <mergeCell ref="K17:L17"/>
    <mergeCell ref="N17:O17"/>
    <mergeCell ref="K18:L18"/>
    <mergeCell ref="N18:O18"/>
    <mergeCell ref="K19:L19"/>
    <mergeCell ref="N19:O19"/>
    <mergeCell ref="K20:L20"/>
    <mergeCell ref="N20:O20"/>
    <mergeCell ref="K21:L21"/>
    <mergeCell ref="N21:O21"/>
    <mergeCell ref="K22:L22"/>
    <mergeCell ref="N22:O22"/>
    <mergeCell ref="K23:L23"/>
    <mergeCell ref="N23:O23"/>
    <mergeCell ref="K24:L24"/>
    <mergeCell ref="N24:O24"/>
    <mergeCell ref="K25:L25"/>
    <mergeCell ref="N25:O25"/>
    <mergeCell ref="K26:L26"/>
    <mergeCell ref="N26:O26"/>
    <mergeCell ref="K27:L27"/>
    <mergeCell ref="N27:O27"/>
    <mergeCell ref="K28:L28"/>
    <mergeCell ref="N28:O28"/>
    <mergeCell ref="K29:L29"/>
    <mergeCell ref="N29:O29"/>
    <mergeCell ref="K30:L30"/>
    <mergeCell ref="N30:O30"/>
    <mergeCell ref="K31:L31"/>
    <mergeCell ref="N31:O31"/>
    <mergeCell ref="K32:L32"/>
    <mergeCell ref="N32:O32"/>
    <mergeCell ref="K33:L33"/>
    <mergeCell ref="N33:O33"/>
    <mergeCell ref="K34:L34"/>
    <mergeCell ref="N34:O34"/>
    <mergeCell ref="K35:L35"/>
    <mergeCell ref="N35:O35"/>
    <mergeCell ref="K36:L36"/>
    <mergeCell ref="N36:O36"/>
    <mergeCell ref="K37:L37"/>
    <mergeCell ref="N37:O37"/>
    <mergeCell ref="K38:L38"/>
    <mergeCell ref="N38:O38"/>
    <mergeCell ref="K39:L39"/>
    <mergeCell ref="N39:O39"/>
    <mergeCell ref="K40:L40"/>
    <mergeCell ref="N40:O40"/>
    <mergeCell ref="K41:L41"/>
    <mergeCell ref="N41:O41"/>
    <mergeCell ref="K42:L42"/>
    <mergeCell ref="N42:O42"/>
    <mergeCell ref="K43:L43"/>
    <mergeCell ref="N43:O43"/>
    <mergeCell ref="K44:L44"/>
    <mergeCell ref="N44:O44"/>
    <mergeCell ref="K45:L45"/>
    <mergeCell ref="N45:O45"/>
    <mergeCell ref="K46:L46"/>
    <mergeCell ref="N46:O46"/>
    <mergeCell ref="K47:L47"/>
    <mergeCell ref="N47:O47"/>
    <mergeCell ref="K48:L48"/>
    <mergeCell ref="N48:O48"/>
    <mergeCell ref="K49:L49"/>
    <mergeCell ref="N49:O49"/>
    <mergeCell ref="K50:L50"/>
    <mergeCell ref="N50:O50"/>
    <mergeCell ref="K51:L51"/>
    <mergeCell ref="N51:O51"/>
    <mergeCell ref="K52:L52"/>
    <mergeCell ref="N52:O52"/>
    <mergeCell ref="K53:L53"/>
    <mergeCell ref="N53:O53"/>
    <mergeCell ref="K54:L54"/>
    <mergeCell ref="N54:O54"/>
    <mergeCell ref="K55:L55"/>
    <mergeCell ref="N55:O55"/>
    <mergeCell ref="K56:L56"/>
    <mergeCell ref="N56:O56"/>
    <mergeCell ref="K57:L57"/>
    <mergeCell ref="N57:O57"/>
    <mergeCell ref="K58:L58"/>
    <mergeCell ref="N58:O58"/>
  </mergeCells>
  <conditionalFormatting sqref="I5:O100">
    <cfRule type="expression" dxfId="0" priority="1">
      <formula>$I5&lt;&gt;""</formula>
    </cfRule>
  </conditionalFormatting>
  <dataValidations count="2">
    <dataValidation type="list" allowBlank="1" showInputMessage="1" showErrorMessage="1" sqref="U1 C2 D2">
      <formula1>姓名</formula1>
    </dataValidation>
    <dataValidation type="list" allowBlank="1" showInputMessage="1" showErrorMessage="1" sqref="J2:J3 L2:L3">
      <formula1>月份</formula1>
    </dataValidation>
  </dataValidations>
  <printOptions horizontalCentered="1"/>
  <pageMargins left="0.393055555555556" right="0.393055555555556" top="0.393055555555556" bottom="0.393055555555556" header="0" footer="0"/>
  <pageSetup paperSize="9" fitToHeight="0" orientation="landscape" horizontalDpi="600"/>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17"/>
  <sheetViews>
    <sheetView tabSelected="1" zoomScale="115" zoomScaleNormal="115" workbookViewId="0">
      <selection activeCell="L24" sqref="L24"/>
    </sheetView>
  </sheetViews>
  <sheetFormatPr defaultColWidth="9" defaultRowHeight="30" customHeight="1"/>
  <cols>
    <col min="1" max="1" width="5.325" style="1" customWidth="1"/>
    <col min="2" max="2" width="3.36666666666667" style="1" customWidth="1"/>
    <col min="3" max="3" width="12.6" style="2" customWidth="1"/>
    <col min="4" max="4" width="3.75" style="1" customWidth="1"/>
    <col min="5" max="5" width="13.9083333333333" style="2" customWidth="1"/>
    <col min="6" max="6" width="3.75" style="1" customWidth="1"/>
    <col min="7" max="7" width="13.9083333333333" style="2" customWidth="1"/>
    <col min="8" max="8" width="3.75" style="1" customWidth="1"/>
    <col min="9" max="9" width="13.9083333333333" style="2" customWidth="1"/>
    <col min="10" max="10" width="11.5166666666667" style="1" customWidth="1"/>
    <col min="11" max="16384" width="9" style="1"/>
  </cols>
  <sheetData>
    <row r="1" ht="56" customHeight="1" spans="1:10">
      <c r="A1" s="3" t="s">
        <v>72</v>
      </c>
      <c r="B1" s="3"/>
      <c r="C1" s="3"/>
      <c r="D1" s="3"/>
      <c r="E1" s="3"/>
      <c r="F1" s="3"/>
      <c r="G1" s="3"/>
      <c r="H1" s="3"/>
      <c r="I1" s="3"/>
      <c r="J1" s="3"/>
    </row>
    <row r="2" ht="9" customHeight="1"/>
    <row r="3" ht="24" customHeight="1" spans="3:9">
      <c r="C3" s="4" t="s">
        <v>73</v>
      </c>
      <c r="E3" s="4" t="s">
        <v>74</v>
      </c>
      <c r="G3" s="4" t="s">
        <v>75</v>
      </c>
      <c r="I3" s="4" t="s">
        <v>76</v>
      </c>
    </row>
    <row r="4" ht="12" customHeight="1"/>
    <row r="5" ht="24" customHeight="1" spans="3:9">
      <c r="C5" s="5" t="s">
        <v>77</v>
      </c>
      <c r="E5" s="4" t="s">
        <v>58</v>
      </c>
      <c r="G5" s="4" t="s">
        <v>78</v>
      </c>
      <c r="I5" s="4" t="s">
        <v>79</v>
      </c>
    </row>
    <row r="6" ht="12" customHeight="1" spans="3:3">
      <c r="C6" s="5"/>
    </row>
    <row r="7" ht="24" customHeight="1" spans="3:9">
      <c r="C7" s="5"/>
      <c r="E7" s="4" t="s">
        <v>80</v>
      </c>
      <c r="G7" s="4" t="s">
        <v>81</v>
      </c>
      <c r="I7" s="4" t="s">
        <v>82</v>
      </c>
    </row>
    <row r="8" ht="12" customHeight="1" spans="3:3">
      <c r="C8" s="5"/>
    </row>
    <row r="9" ht="24" customHeight="1" spans="3:9">
      <c r="C9" s="5"/>
      <c r="E9" s="4" t="s">
        <v>83</v>
      </c>
      <c r="G9" s="4" t="s">
        <v>84</v>
      </c>
      <c r="I9" s="4" t="s">
        <v>85</v>
      </c>
    </row>
    <row r="10" ht="12" customHeight="1" spans="3:3">
      <c r="C10" s="5"/>
    </row>
    <row r="11" ht="24" customHeight="1" spans="3:9">
      <c r="C11" s="5"/>
      <c r="E11" s="4" t="s">
        <v>86</v>
      </c>
      <c r="G11" s="4" t="s">
        <v>87</v>
      </c>
      <c r="I11" s="4" t="s">
        <v>88</v>
      </c>
    </row>
    <row r="12" ht="11" customHeight="1" spans="1:10">
      <c r="A12" s="6"/>
      <c r="B12" s="6"/>
      <c r="C12" s="7"/>
      <c r="D12" s="6"/>
      <c r="E12" s="8"/>
      <c r="F12" s="6"/>
      <c r="G12" s="8"/>
      <c r="H12" s="6"/>
      <c r="I12" s="8"/>
      <c r="J12" s="6"/>
    </row>
    <row r="13" ht="19" customHeight="1" spans="1:10">
      <c r="A13" s="9" t="s">
        <v>89</v>
      </c>
      <c r="B13" s="10">
        <v>1</v>
      </c>
      <c r="C13" s="11" t="s">
        <v>90</v>
      </c>
      <c r="D13" s="11"/>
      <c r="E13" s="11"/>
      <c r="F13" s="11"/>
      <c r="G13" s="11"/>
      <c r="H13" s="11"/>
      <c r="I13" s="11"/>
      <c r="J13" s="16"/>
    </row>
    <row r="14" ht="28" customHeight="1" spans="1:10">
      <c r="A14" s="12"/>
      <c r="B14" s="10">
        <v>2</v>
      </c>
      <c r="C14" s="11" t="s">
        <v>91</v>
      </c>
      <c r="D14" s="11"/>
      <c r="E14" s="11"/>
      <c r="F14" s="11"/>
      <c r="G14" s="11"/>
      <c r="H14" s="11"/>
      <c r="I14" s="11"/>
      <c r="J14" s="16"/>
    </row>
    <row r="15" ht="18" customHeight="1" spans="1:10">
      <c r="A15" s="12"/>
      <c r="B15" s="10">
        <v>3</v>
      </c>
      <c r="C15" s="11" t="s">
        <v>92</v>
      </c>
      <c r="D15" s="11"/>
      <c r="E15" s="11"/>
      <c r="F15" s="11"/>
      <c r="G15" s="11"/>
      <c r="H15" s="11"/>
      <c r="I15" s="11"/>
      <c r="J15" s="16"/>
    </row>
    <row r="16" ht="27" customHeight="1" spans="1:10">
      <c r="A16" s="12"/>
      <c r="B16" s="13">
        <v>4</v>
      </c>
      <c r="C16" s="14" t="s">
        <v>93</v>
      </c>
      <c r="D16" s="14"/>
      <c r="E16" s="14"/>
      <c r="F16" s="14"/>
      <c r="G16" s="14"/>
      <c r="H16" s="14"/>
      <c r="I16" s="14"/>
      <c r="J16" s="17"/>
    </row>
    <row r="17" ht="28" customHeight="1" spans="1:10">
      <c r="A17" s="15"/>
      <c r="B17" s="10">
        <v>5</v>
      </c>
      <c r="C17" s="11" t="s">
        <v>94</v>
      </c>
      <c r="D17" s="11"/>
      <c r="E17" s="11"/>
      <c r="F17" s="11"/>
      <c r="G17" s="11"/>
      <c r="H17" s="11"/>
      <c r="I17" s="11"/>
      <c r="J17" s="16"/>
    </row>
  </sheetData>
  <sheetProtection formatCells="0" formatColumns="0" formatRows="0"/>
  <mergeCells count="8">
    <mergeCell ref="A1:J1"/>
    <mergeCell ref="C13:J13"/>
    <mergeCell ref="C14:J14"/>
    <mergeCell ref="C15:J15"/>
    <mergeCell ref="C16:J16"/>
    <mergeCell ref="C17:J17"/>
    <mergeCell ref="A13:A17"/>
    <mergeCell ref="C5:C11"/>
  </mergeCells>
  <hyperlinks>
    <hyperlink ref="C3" location="员工信息表!A1" display="员工信息表"/>
    <hyperlink ref="E3" location="借支明细表!A1" display="借支明细表"/>
    <hyperlink ref="G3" location="工作纪要!A1" display="工作纪要"/>
    <hyperlink ref="I3" location="工资结算表!A1" display="工资结算表"/>
    <hyperlink ref="E5" location="'1月'!A1" display="1月"/>
    <hyperlink ref="G5" location="'2月'!A1" display="2月"/>
    <hyperlink ref="I5" location="'3月'!A1" display="3月"/>
    <hyperlink ref="E7" location="'4月'!A1" display="4月"/>
    <hyperlink ref="G7" location="'5月'!A1" display="5月"/>
    <hyperlink ref="I7" location="'6月'!A1" display="6月"/>
    <hyperlink ref="E9" location="'7月'!A1" display="7月"/>
    <hyperlink ref="G9" location="'8月'!A1" display="8月"/>
    <hyperlink ref="I9" location="'9月'!A1" display="9月"/>
    <hyperlink ref="E11" location="'10月'!A1" display="10月"/>
    <hyperlink ref="G11" location="'11月'!A1" display="11月"/>
    <hyperlink ref="I11" location="'12月'!A1" display="12月"/>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员工信息表</vt:lpstr>
      <vt:lpstr>1月</vt:lpstr>
      <vt:lpstr>2月</vt:lpstr>
      <vt:lpstr>3月</vt:lpstr>
      <vt:lpstr>4月</vt:lpstr>
      <vt:lpstr>5月</vt:lpstr>
      <vt:lpstr>6月</vt:lpstr>
      <vt:lpstr>7月</vt:lpstr>
      <vt:lpstr>8月</vt:lpstr>
      <vt:lpstr>9月</vt:lpstr>
      <vt:lpstr>10月</vt:lpstr>
      <vt:lpstr>11月</vt:lpstr>
      <vt:lpstr>12月</vt:lpstr>
      <vt:lpstr>借支明细表</vt:lpstr>
      <vt:lpstr>工作纪要</vt:lpstr>
      <vt:lpstr>工资结算表</vt:lpstr>
      <vt:lpstr>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revision>0</cp:revision>
  <dcterms:created xsi:type="dcterms:W3CDTF">2016-03-08T10:10:00Z</dcterms:created>
  <dcterms:modified xsi:type="dcterms:W3CDTF">2018-09-07T07:55:03Z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