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版权后Excel汇总\常用工具\"/>
    </mc:Choice>
  </mc:AlternateContent>
  <bookViews>
    <workbookView xWindow="0" yWindow="0" windowWidth="23040" windowHeight="8760"/>
  </bookViews>
  <sheets>
    <sheet name="使用方法" sheetId="4" r:id="rId1"/>
    <sheet name="预算管理表" sheetId="1" r:id="rId2"/>
  </sheets>
  <calcPr calcId="152511"/>
</workbook>
</file>

<file path=xl/calcChain.xml><?xml version="1.0" encoding="utf-8"?>
<calcChain xmlns="http://schemas.openxmlformats.org/spreadsheetml/2006/main">
  <c r="G11" i="1" l="1"/>
  <c r="F6" i="4" l="1"/>
  <c r="I6" i="4"/>
  <c r="G39" i="4" s="1"/>
  <c r="G40" i="4" s="1"/>
  <c r="F7" i="4"/>
  <c r="I7" i="4"/>
  <c r="F8" i="4"/>
  <c r="I8" i="4"/>
  <c r="F9" i="4"/>
  <c r="I9" i="4"/>
  <c r="F10" i="4"/>
  <c r="I10" i="4"/>
  <c r="F11" i="4"/>
  <c r="I11" i="4"/>
  <c r="F12" i="4"/>
  <c r="I12" i="4"/>
  <c r="F13" i="4"/>
  <c r="I13" i="4"/>
  <c r="F14" i="4"/>
  <c r="I14" i="4"/>
  <c r="F15" i="4"/>
  <c r="I15" i="4"/>
  <c r="F16" i="4"/>
  <c r="I16" i="4"/>
  <c r="F17" i="4"/>
  <c r="I17" i="4"/>
  <c r="F18" i="4"/>
  <c r="I18" i="4"/>
  <c r="F19" i="4"/>
  <c r="I19" i="4"/>
  <c r="F20" i="4"/>
  <c r="I20" i="4"/>
  <c r="F21" i="4"/>
  <c r="I21" i="4"/>
  <c r="F22" i="4"/>
  <c r="I22" i="4"/>
  <c r="F23" i="4"/>
  <c r="I23" i="4"/>
  <c r="F24" i="4"/>
  <c r="I24" i="4"/>
  <c r="F25" i="4"/>
  <c r="I25" i="4"/>
  <c r="F26" i="4"/>
  <c r="I26" i="4"/>
  <c r="F27" i="4"/>
  <c r="I27" i="4"/>
  <c r="F28" i="4"/>
  <c r="F29" i="4"/>
  <c r="I29" i="4"/>
  <c r="F30" i="4"/>
  <c r="I30" i="4"/>
  <c r="F31" i="4"/>
  <c r="I31" i="4"/>
  <c r="F32" i="4"/>
  <c r="I32" i="4"/>
  <c r="F33" i="4"/>
  <c r="I33" i="4"/>
  <c r="F34" i="4"/>
  <c r="I34" i="4"/>
  <c r="F35" i="4"/>
  <c r="I35" i="4"/>
  <c r="F36" i="4"/>
  <c r="I36" i="4"/>
  <c r="F37" i="4"/>
  <c r="I37" i="4"/>
  <c r="F38" i="4"/>
  <c r="I38" i="4"/>
  <c r="D39" i="4"/>
  <c r="D40" i="4"/>
  <c r="G7" i="1"/>
  <c r="J7" i="1"/>
  <c r="G8" i="1"/>
  <c r="J8" i="1"/>
  <c r="G9" i="1"/>
  <c r="J9" i="1"/>
  <c r="G10" i="1"/>
  <c r="J10" i="1"/>
  <c r="J11" i="1"/>
  <c r="G12" i="1"/>
  <c r="J12" i="1"/>
  <c r="G13" i="1"/>
  <c r="J13" i="1"/>
  <c r="G14" i="1"/>
  <c r="J14" i="1"/>
  <c r="G15" i="1"/>
  <c r="J15" i="1"/>
  <c r="G16" i="1"/>
  <c r="J16" i="1"/>
  <c r="G17" i="1"/>
  <c r="J17" i="1"/>
  <c r="G18" i="1"/>
  <c r="J18" i="1"/>
  <c r="G19" i="1"/>
  <c r="J19" i="1"/>
  <c r="G20" i="1"/>
  <c r="J20" i="1"/>
  <c r="G21" i="1"/>
  <c r="J21" i="1"/>
  <c r="G22" i="1"/>
  <c r="J22" i="1"/>
  <c r="G23" i="1"/>
  <c r="J23" i="1"/>
  <c r="G24" i="1"/>
  <c r="J24" i="1"/>
  <c r="G25" i="1"/>
  <c r="J25" i="1"/>
  <c r="G26" i="1"/>
  <c r="J26" i="1"/>
  <c r="G27" i="1"/>
  <c r="J27" i="1"/>
  <c r="G28" i="1"/>
  <c r="J28" i="1"/>
  <c r="G29" i="1"/>
  <c r="J29" i="1"/>
  <c r="G30" i="1"/>
  <c r="J30" i="1"/>
  <c r="G31" i="1"/>
  <c r="J31" i="1"/>
  <c r="G32" i="1"/>
  <c r="J32" i="1"/>
  <c r="G33" i="1"/>
  <c r="J33" i="1"/>
  <c r="G34" i="1"/>
  <c r="J34" i="1"/>
  <c r="G35" i="1"/>
  <c r="J35" i="1"/>
  <c r="G36" i="1"/>
  <c r="J36" i="1"/>
  <c r="G37" i="1"/>
  <c r="J37" i="1"/>
  <c r="G38" i="1"/>
  <c r="J38" i="1"/>
  <c r="G39" i="1"/>
  <c r="J39" i="1"/>
  <c r="E40" i="1"/>
  <c r="E41" i="1" s="1"/>
  <c r="H40" i="1"/>
  <c r="H41" i="1"/>
</calcChain>
</file>

<file path=xl/sharedStrings.xml><?xml version="1.0" encoding="utf-8"?>
<sst xmlns="http://schemas.openxmlformats.org/spreadsheetml/2006/main" count="104" uniqueCount="91">
  <si>
    <t>预算</t>
    <phoneticPr fontId="2"/>
  </si>
  <si>
    <t>项目</t>
    <phoneticPr fontId="2"/>
  </si>
  <si>
    <t>数量</t>
    <phoneticPr fontId="2"/>
  </si>
  <si>
    <t>金额</t>
    <phoneticPr fontId="2"/>
  </si>
  <si>
    <t>典礼费用</t>
    <phoneticPr fontId="2"/>
  </si>
  <si>
    <t>成人</t>
    <phoneticPr fontId="2"/>
  </si>
  <si>
    <t>儿童</t>
    <phoneticPr fontId="2"/>
  </si>
  <si>
    <t>服务费</t>
    <phoneticPr fontId="2"/>
  </si>
  <si>
    <t>主持人</t>
    <phoneticPr fontId="2"/>
  </si>
  <si>
    <t>切蛋糕</t>
    <phoneticPr fontId="2"/>
  </si>
  <si>
    <t>装饰与花束</t>
    <phoneticPr fontId="2"/>
  </si>
  <si>
    <t>结婚蛋糕</t>
    <phoneticPr fontId="2"/>
  </si>
  <si>
    <t>正席</t>
    <phoneticPr fontId="2"/>
  </si>
  <si>
    <t>桌面布置</t>
    <phoneticPr fontId="2"/>
  </si>
  <si>
    <t>婚礼蜡烛</t>
    <phoneticPr fontId="2"/>
  </si>
  <si>
    <t>花束</t>
    <phoneticPr fontId="2"/>
  </si>
  <si>
    <t>服装</t>
    <phoneticPr fontId="2"/>
  </si>
  <si>
    <t>新郎</t>
    <phoneticPr fontId="2"/>
  </si>
  <si>
    <t>新娘（包括配饰）</t>
    <phoneticPr fontId="2"/>
  </si>
  <si>
    <t>音乐</t>
    <phoneticPr fontId="2"/>
  </si>
  <si>
    <t>照像</t>
    <phoneticPr fontId="2"/>
  </si>
  <si>
    <t>影楼</t>
    <phoneticPr fontId="2"/>
  </si>
  <si>
    <t>快照</t>
    <phoneticPr fontId="2"/>
  </si>
  <si>
    <t>小费·礼品</t>
    <phoneticPr fontId="2"/>
  </si>
  <si>
    <t>会场服务人员</t>
    <phoneticPr fontId="2"/>
  </si>
  <si>
    <t>摄影师</t>
    <phoneticPr fontId="2"/>
  </si>
  <si>
    <t>招待人员</t>
    <phoneticPr fontId="2"/>
  </si>
  <si>
    <t>介绍人</t>
    <phoneticPr fontId="2"/>
  </si>
  <si>
    <t>其他</t>
    <phoneticPr fontId="2"/>
  </si>
  <si>
    <t>美容师</t>
    <phoneticPr fontId="2"/>
  </si>
  <si>
    <t>服装师</t>
    <phoneticPr fontId="2"/>
  </si>
  <si>
    <t>摄影师</t>
    <phoneticPr fontId="2"/>
  </si>
  <si>
    <t>招待人员</t>
    <phoneticPr fontId="2"/>
  </si>
  <si>
    <t>介绍人</t>
    <phoneticPr fontId="2"/>
  </si>
  <si>
    <t>其他</t>
    <phoneticPr fontId="2"/>
  </si>
  <si>
    <t>供客人带走的蛋糕</t>
    <phoneticPr fontId="2"/>
  </si>
  <si>
    <t>合计</t>
    <phoneticPr fontId="2"/>
  </si>
  <si>
    <t>场地费</t>
    <phoneticPr fontId="2"/>
  </si>
  <si>
    <t>休息室费用</t>
    <phoneticPr fontId="2"/>
  </si>
  <si>
    <t>烛光服务</t>
    <phoneticPr fontId="2"/>
  </si>
  <si>
    <t>用餐</t>
    <phoneticPr fontId="2"/>
  </si>
  <si>
    <t>饮品</t>
    <phoneticPr fontId="2"/>
  </si>
  <si>
    <t>赠父母</t>
    <phoneticPr fontId="2"/>
  </si>
  <si>
    <t>赠新郎新娘</t>
    <phoneticPr fontId="2"/>
  </si>
  <si>
    <t>胸花</t>
    <phoneticPr fontId="2"/>
  </si>
  <si>
    <t>摄像（仪式＋宴会）</t>
    <phoneticPr fontId="2"/>
  </si>
  <si>
    <t>婚礼预算管理表</t>
    <phoneticPr fontId="2"/>
  </si>
  <si>
    <t>馈赠品</t>
    <phoneticPr fontId="2"/>
  </si>
  <si>
    <t>节目</t>
    <phoneticPr fontId="2"/>
  </si>
  <si>
    <t>节目</t>
    <phoneticPr fontId="2"/>
  </si>
  <si>
    <t>预算方案 1</t>
  </si>
  <si>
    <t>预算方案 2</t>
  </si>
  <si>
    <t>预算差额</t>
    <phoneticPr fontId="2"/>
  </si>
  <si>
    <t>单价</t>
    <phoneticPr fontId="2"/>
  </si>
  <si>
    <t>单价</t>
    <phoneticPr fontId="2"/>
  </si>
  <si>
    <t>预算方案 1</t>
    <phoneticPr fontId="2"/>
  </si>
  <si>
    <t>项目</t>
    <phoneticPr fontId="2"/>
  </si>
  <si>
    <t>数量</t>
    <phoneticPr fontId="2"/>
  </si>
  <si>
    <t>单价</t>
    <phoneticPr fontId="2"/>
  </si>
  <si>
    <t>金额</t>
    <phoneticPr fontId="2"/>
  </si>
  <si>
    <t>金额</t>
    <phoneticPr fontId="2"/>
  </si>
  <si>
    <t>典礼费用</t>
    <phoneticPr fontId="2"/>
  </si>
  <si>
    <t>场地费</t>
    <phoneticPr fontId="2"/>
  </si>
  <si>
    <t>用餐</t>
    <phoneticPr fontId="2"/>
  </si>
  <si>
    <t>成人</t>
    <phoneticPr fontId="2"/>
  </si>
  <si>
    <t>儿童</t>
    <phoneticPr fontId="2"/>
  </si>
  <si>
    <t>饮品</t>
    <phoneticPr fontId="2"/>
  </si>
  <si>
    <t>服务费</t>
    <phoneticPr fontId="2"/>
  </si>
  <si>
    <t>休息室费用</t>
    <phoneticPr fontId="2"/>
  </si>
  <si>
    <t>主持人</t>
    <phoneticPr fontId="2"/>
  </si>
  <si>
    <t>切蛋糕</t>
    <phoneticPr fontId="2"/>
  </si>
  <si>
    <t>结婚蛋糕</t>
    <phoneticPr fontId="2"/>
  </si>
  <si>
    <t>正席</t>
    <phoneticPr fontId="2"/>
  </si>
  <si>
    <t>桌面布置</t>
    <phoneticPr fontId="2"/>
  </si>
  <si>
    <t>赠父母</t>
    <phoneticPr fontId="2"/>
  </si>
  <si>
    <t>胸花</t>
    <phoneticPr fontId="2"/>
  </si>
  <si>
    <t>服装</t>
    <phoneticPr fontId="2"/>
  </si>
  <si>
    <t>新郎</t>
    <phoneticPr fontId="2"/>
  </si>
  <si>
    <t>摄像（仪式＋宴会）</t>
    <phoneticPr fontId="2"/>
  </si>
  <si>
    <t>照像</t>
    <phoneticPr fontId="2"/>
  </si>
  <si>
    <t>影楼</t>
    <phoneticPr fontId="2"/>
  </si>
  <si>
    <t>快照</t>
    <phoneticPr fontId="2"/>
  </si>
  <si>
    <t>馈赠品</t>
    <phoneticPr fontId="2"/>
  </si>
  <si>
    <t>小费·礼品</t>
    <phoneticPr fontId="2"/>
  </si>
  <si>
    <t>会场服务人员</t>
    <phoneticPr fontId="2"/>
  </si>
  <si>
    <t>美容师</t>
    <phoneticPr fontId="2"/>
  </si>
  <si>
    <t>服装师</t>
    <phoneticPr fontId="2"/>
  </si>
  <si>
    <t>供客人带走的蛋糕</t>
    <phoneticPr fontId="2"/>
  </si>
  <si>
    <t>合计</t>
    <phoneticPr fontId="2"/>
  </si>
  <si>
    <t>预算差额</t>
    <phoneticPr fontId="2"/>
  </si>
  <si>
    <t>预算方案 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</si>
</sst>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微软雅黑"/>
      <family val="2"/>
      <charset val="134"/>
    </font>
    <font>
      <sz val="20"/>
      <name val="微软雅黑"/>
      <family val="2"/>
      <charset val="134"/>
    </font>
    <font>
      <b/>
      <sz val="12"/>
      <name val="微软雅黑"/>
      <family val="2"/>
      <charset val="134"/>
    </font>
    <font>
      <b/>
      <sz val="14"/>
      <color indexed="23"/>
      <name val="微软雅黑"/>
      <family val="2"/>
      <charset val="134"/>
    </font>
    <font>
      <b/>
      <sz val="10"/>
      <name val="微软雅黑"/>
      <family val="2"/>
      <charset val="134"/>
    </font>
    <font>
      <sz val="10"/>
      <name val="微软雅黑"/>
      <family val="2"/>
      <charset val="134"/>
    </font>
    <font>
      <b/>
      <sz val="14"/>
      <name val="微软雅黑"/>
      <family val="2"/>
      <charset val="134"/>
    </font>
    <font>
      <b/>
      <sz val="12"/>
      <color indexed="23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/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6" fontId="8" fillId="0" borderId="5" xfId="1" applyFont="1" applyBorder="1">
      <alignment vertical="center"/>
    </xf>
    <xf numFmtId="6" fontId="7" fillId="2" borderId="5" xfId="1" applyFont="1" applyFill="1" applyBorder="1">
      <alignment vertical="center"/>
    </xf>
    <xf numFmtId="0" fontId="8" fillId="0" borderId="5" xfId="1" applyNumberFormat="1" applyFont="1" applyFill="1" applyBorder="1">
      <alignment vertical="center"/>
    </xf>
    <xf numFmtId="6" fontId="8" fillId="0" borderId="5" xfId="1" applyFont="1" applyFill="1" applyBorder="1">
      <alignment vertical="center"/>
    </xf>
    <xf numFmtId="6" fontId="7" fillId="3" borderId="6" xfId="1" applyFont="1" applyFill="1" applyBorder="1">
      <alignment vertical="center"/>
    </xf>
    <xf numFmtId="0" fontId="8" fillId="0" borderId="7" xfId="0" applyFont="1" applyFill="1" applyBorder="1" applyAlignment="1">
      <alignment vertical="center"/>
    </xf>
    <xf numFmtId="6" fontId="8" fillId="0" borderId="8" xfId="1" applyFont="1" applyBorder="1">
      <alignment vertical="center"/>
    </xf>
    <xf numFmtId="6" fontId="7" fillId="2" borderId="8" xfId="1" applyFont="1" applyFill="1" applyBorder="1">
      <alignment vertical="center"/>
    </xf>
    <xf numFmtId="0" fontId="8" fillId="0" borderId="8" xfId="1" applyNumberFormat="1" applyFont="1" applyFill="1" applyBorder="1">
      <alignment vertical="center"/>
    </xf>
    <xf numFmtId="6" fontId="8" fillId="0" borderId="8" xfId="1" applyFont="1" applyFill="1" applyBorder="1">
      <alignment vertical="center"/>
    </xf>
    <xf numFmtId="6" fontId="7" fillId="3" borderId="9" xfId="1" applyFont="1" applyFill="1" applyBorder="1">
      <alignment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1" xfId="0" applyFont="1" applyFill="1" applyBorder="1">
      <alignment vertical="center"/>
    </xf>
    <xf numFmtId="6" fontId="8" fillId="0" borderId="12" xfId="1" applyFont="1" applyBorder="1">
      <alignment vertical="center"/>
    </xf>
    <xf numFmtId="6" fontId="7" fillId="2" borderId="12" xfId="1" applyFont="1" applyFill="1" applyBorder="1">
      <alignment vertical="center"/>
    </xf>
    <xf numFmtId="0" fontId="8" fillId="0" borderId="12" xfId="1" applyNumberFormat="1" applyFont="1" applyFill="1" applyBorder="1">
      <alignment vertical="center"/>
    </xf>
    <xf numFmtId="6" fontId="8" fillId="0" borderId="12" xfId="1" applyFont="1" applyFill="1" applyBorder="1">
      <alignment vertical="center"/>
    </xf>
    <xf numFmtId="6" fontId="7" fillId="3" borderId="13" xfId="1" applyFont="1" applyFill="1" applyBorder="1">
      <alignment vertical="center"/>
    </xf>
    <xf numFmtId="0" fontId="7" fillId="0" borderId="14" xfId="0" applyFont="1" applyFill="1" applyBorder="1" applyAlignment="1">
      <alignment horizontal="left" vertical="center"/>
    </xf>
    <xf numFmtId="0" fontId="8" fillId="0" borderId="15" xfId="0" applyFont="1" applyFill="1" applyBorder="1">
      <alignment vertical="center"/>
    </xf>
    <xf numFmtId="6" fontId="8" fillId="0" borderId="16" xfId="1" applyFont="1" applyBorder="1">
      <alignment vertical="center"/>
    </xf>
    <xf numFmtId="6" fontId="7" fillId="2" borderId="16" xfId="1" applyFont="1" applyFill="1" applyBorder="1">
      <alignment vertical="center"/>
    </xf>
    <xf numFmtId="0" fontId="8" fillId="0" borderId="16" xfId="1" applyNumberFormat="1" applyFont="1" applyFill="1" applyBorder="1">
      <alignment vertical="center"/>
    </xf>
    <xf numFmtId="6" fontId="8" fillId="0" borderId="16" xfId="1" applyFont="1" applyFill="1" applyBorder="1">
      <alignment vertical="center"/>
    </xf>
    <xf numFmtId="6" fontId="7" fillId="3" borderId="17" xfId="1" applyFont="1" applyFill="1" applyBorder="1">
      <alignment vertical="center"/>
    </xf>
    <xf numFmtId="0" fontId="8" fillId="0" borderId="18" xfId="0" applyFont="1" applyFill="1" applyBorder="1" applyAlignment="1">
      <alignment vertical="center"/>
    </xf>
    <xf numFmtId="6" fontId="8" fillId="0" borderId="19" xfId="1" applyFont="1" applyBorder="1">
      <alignment vertical="center"/>
    </xf>
    <xf numFmtId="6" fontId="7" fillId="2" borderId="19" xfId="1" applyFont="1" applyFill="1" applyBorder="1">
      <alignment vertical="center"/>
    </xf>
    <xf numFmtId="0" fontId="8" fillId="0" borderId="19" xfId="1" applyNumberFormat="1" applyFont="1" applyFill="1" applyBorder="1">
      <alignment vertical="center"/>
    </xf>
    <xf numFmtId="6" fontId="8" fillId="0" borderId="19" xfId="1" applyFont="1" applyFill="1" applyBorder="1">
      <alignment vertical="center"/>
    </xf>
    <xf numFmtId="6" fontId="7" fillId="3" borderId="20" xfId="1" applyFont="1" applyFill="1" applyBorder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6" fontId="8" fillId="0" borderId="23" xfId="1" applyFont="1" applyBorder="1">
      <alignment vertical="center"/>
    </xf>
    <xf numFmtId="6" fontId="7" fillId="2" borderId="23" xfId="1" applyFont="1" applyFill="1" applyBorder="1">
      <alignment vertical="center"/>
    </xf>
    <xf numFmtId="0" fontId="8" fillId="0" borderId="23" xfId="1" applyNumberFormat="1" applyFont="1" applyFill="1" applyBorder="1">
      <alignment vertical="center"/>
    </xf>
    <xf numFmtId="6" fontId="8" fillId="0" borderId="23" xfId="1" applyFont="1" applyFill="1" applyBorder="1">
      <alignment vertical="center"/>
    </xf>
    <xf numFmtId="6" fontId="7" fillId="3" borderId="24" xfId="1" applyFont="1" applyFill="1" applyBorder="1">
      <alignment vertical="center"/>
    </xf>
    <xf numFmtId="0" fontId="8" fillId="0" borderId="25" xfId="0" applyFont="1" applyFill="1" applyBorder="1" applyAlignment="1">
      <alignment vertical="center"/>
    </xf>
    <xf numFmtId="6" fontId="8" fillId="0" borderId="26" xfId="1" applyFont="1" applyBorder="1">
      <alignment vertical="center"/>
    </xf>
    <xf numFmtId="6" fontId="7" fillId="2" borderId="26" xfId="1" applyFont="1" applyFill="1" applyBorder="1">
      <alignment vertical="center"/>
    </xf>
    <xf numFmtId="0" fontId="8" fillId="0" borderId="26" xfId="1" applyNumberFormat="1" applyFont="1" applyFill="1" applyBorder="1">
      <alignment vertical="center"/>
    </xf>
    <xf numFmtId="6" fontId="8" fillId="0" borderId="26" xfId="1" applyFont="1" applyFill="1" applyBorder="1">
      <alignment vertical="center"/>
    </xf>
    <xf numFmtId="6" fontId="7" fillId="3" borderId="27" xfId="1" applyFont="1" applyFill="1" applyBorder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6" fontId="8" fillId="0" borderId="32" xfId="1" applyFont="1" applyBorder="1">
      <alignment vertical="center"/>
    </xf>
    <xf numFmtId="6" fontId="7" fillId="2" borderId="32" xfId="1" applyFont="1" applyFill="1" applyBorder="1">
      <alignment vertical="center"/>
    </xf>
    <xf numFmtId="0" fontId="8" fillId="0" borderId="32" xfId="1" applyNumberFormat="1" applyFont="1" applyFill="1" applyBorder="1">
      <alignment vertical="center"/>
    </xf>
    <xf numFmtId="6" fontId="8" fillId="0" borderId="32" xfId="1" applyFont="1" applyFill="1" applyBorder="1">
      <alignment vertical="center"/>
    </xf>
    <xf numFmtId="6" fontId="7" fillId="3" borderId="33" xfId="1" applyFont="1" applyFill="1" applyBorder="1">
      <alignment vertical="center"/>
    </xf>
    <xf numFmtId="0" fontId="7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6" fontId="8" fillId="0" borderId="36" xfId="1" applyFont="1" applyBorder="1">
      <alignment vertical="center"/>
    </xf>
    <xf numFmtId="6" fontId="7" fillId="2" borderId="36" xfId="1" applyFont="1" applyFill="1" applyBorder="1">
      <alignment vertical="center"/>
    </xf>
    <xf numFmtId="0" fontId="8" fillId="0" borderId="36" xfId="1" applyNumberFormat="1" applyFont="1" applyFill="1" applyBorder="1">
      <alignment vertical="center"/>
    </xf>
    <xf numFmtId="6" fontId="8" fillId="0" borderId="36" xfId="1" applyFont="1" applyFill="1" applyBorder="1">
      <alignment vertical="center"/>
    </xf>
    <xf numFmtId="6" fontId="7" fillId="3" borderId="37" xfId="1" applyFont="1" applyFill="1" applyBorder="1">
      <alignment vertical="center"/>
    </xf>
    <xf numFmtId="0" fontId="10" fillId="0" borderId="38" xfId="0" applyFont="1" applyBorder="1" applyAlignment="1">
      <alignment horizontal="center" vertical="center"/>
    </xf>
    <xf numFmtId="0" fontId="3" fillId="0" borderId="0" xfId="1" applyNumberFormat="1" applyFont="1">
      <alignment vertical="center"/>
    </xf>
    <xf numFmtId="0" fontId="7" fillId="4" borderId="2" xfId="0" applyFont="1" applyFill="1" applyBorder="1" applyAlignment="1">
      <alignment horizontal="center" vertical="center"/>
    </xf>
    <xf numFmtId="6" fontId="7" fillId="4" borderId="5" xfId="1" applyFont="1" applyFill="1" applyBorder="1">
      <alignment vertical="center"/>
    </xf>
    <xf numFmtId="6" fontId="7" fillId="4" borderId="8" xfId="1" applyFont="1" applyFill="1" applyBorder="1">
      <alignment vertical="center"/>
    </xf>
    <xf numFmtId="6" fontId="7" fillId="4" borderId="12" xfId="1" applyFont="1" applyFill="1" applyBorder="1">
      <alignment vertical="center"/>
    </xf>
    <xf numFmtId="6" fontId="7" fillId="4" borderId="16" xfId="1" applyFont="1" applyFill="1" applyBorder="1">
      <alignment vertical="center"/>
    </xf>
    <xf numFmtId="6" fontId="7" fillId="4" borderId="19" xfId="1" applyFont="1" applyFill="1" applyBorder="1">
      <alignment vertical="center"/>
    </xf>
    <xf numFmtId="6" fontId="7" fillId="4" borderId="23" xfId="1" applyFont="1" applyFill="1" applyBorder="1">
      <alignment vertical="center"/>
    </xf>
    <xf numFmtId="6" fontId="7" fillId="4" borderId="26" xfId="1" applyFont="1" applyFill="1" applyBorder="1">
      <alignment vertical="center"/>
    </xf>
    <xf numFmtId="6" fontId="7" fillId="4" borderId="32" xfId="1" applyFont="1" applyFill="1" applyBorder="1">
      <alignment vertical="center"/>
    </xf>
    <xf numFmtId="6" fontId="7" fillId="4" borderId="36" xfId="1" applyFont="1" applyFill="1" applyBorder="1">
      <alignment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6" fontId="7" fillId="5" borderId="6" xfId="1" applyFont="1" applyFill="1" applyBorder="1">
      <alignment vertical="center"/>
    </xf>
    <xf numFmtId="6" fontId="7" fillId="5" borderId="9" xfId="1" applyFont="1" applyFill="1" applyBorder="1">
      <alignment vertical="center"/>
    </xf>
    <xf numFmtId="6" fontId="7" fillId="5" borderId="13" xfId="1" applyFont="1" applyFill="1" applyBorder="1">
      <alignment vertical="center"/>
    </xf>
    <xf numFmtId="6" fontId="7" fillId="5" borderId="17" xfId="1" applyFont="1" applyFill="1" applyBorder="1">
      <alignment vertical="center"/>
    </xf>
    <xf numFmtId="6" fontId="7" fillId="5" borderId="20" xfId="1" applyFont="1" applyFill="1" applyBorder="1">
      <alignment vertical="center"/>
    </xf>
    <xf numFmtId="6" fontId="7" fillId="5" borderId="24" xfId="1" applyFont="1" applyFill="1" applyBorder="1">
      <alignment vertical="center"/>
    </xf>
    <xf numFmtId="6" fontId="7" fillId="5" borderId="27" xfId="1" applyFont="1" applyFill="1" applyBorder="1">
      <alignment vertical="center"/>
    </xf>
    <xf numFmtId="6" fontId="7" fillId="5" borderId="33" xfId="1" applyFont="1" applyFill="1" applyBorder="1">
      <alignment vertical="center"/>
    </xf>
    <xf numFmtId="6" fontId="7" fillId="5" borderId="37" xfId="1" applyFont="1" applyFill="1" applyBorder="1">
      <alignment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6" fontId="9" fillId="2" borderId="48" xfId="1" applyFont="1" applyFill="1" applyBorder="1" applyAlignment="1">
      <alignment vertical="center"/>
    </xf>
    <xf numFmtId="6" fontId="9" fillId="2" borderId="40" xfId="1" applyFont="1" applyFill="1" applyBorder="1" applyAlignment="1">
      <alignment vertical="center"/>
    </xf>
    <xf numFmtId="6" fontId="9" fillId="2" borderId="49" xfId="1" applyFont="1" applyFill="1" applyBorder="1" applyAlignment="1">
      <alignment vertical="center"/>
    </xf>
    <xf numFmtId="6" fontId="9" fillId="3" borderId="39" xfId="1" applyFont="1" applyFill="1" applyBorder="1" applyAlignment="1">
      <alignment vertical="center"/>
    </xf>
    <xf numFmtId="6" fontId="9" fillId="3" borderId="40" xfId="1" applyFont="1" applyFill="1" applyBorder="1" applyAlignment="1">
      <alignment vertical="center"/>
    </xf>
    <xf numFmtId="6" fontId="9" fillId="3" borderId="41" xfId="1" applyFont="1" applyFill="1" applyBorder="1" applyAlignment="1">
      <alignment vertical="center"/>
    </xf>
    <xf numFmtId="0" fontId="7" fillId="0" borderId="58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6" fontId="6" fillId="0" borderId="66" xfId="1" applyFont="1" applyFill="1" applyBorder="1" applyAlignment="1">
      <alignment horizontal="center" vertical="center"/>
    </xf>
    <xf numFmtId="6" fontId="6" fillId="0" borderId="67" xfId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6" fontId="9" fillId="5" borderId="39" xfId="1" applyFont="1" applyFill="1" applyBorder="1" applyAlignment="1">
      <alignment vertical="center"/>
    </xf>
    <xf numFmtId="6" fontId="9" fillId="5" borderId="40" xfId="1" applyFont="1" applyFill="1" applyBorder="1" applyAlignment="1">
      <alignment vertical="center"/>
    </xf>
    <xf numFmtId="6" fontId="9" fillId="5" borderId="41" xfId="1" applyFont="1" applyFill="1" applyBorder="1" applyAlignment="1">
      <alignment vertical="center"/>
    </xf>
    <xf numFmtId="6" fontId="6" fillId="6" borderId="68" xfId="1" applyFont="1" applyFill="1" applyBorder="1" applyAlignment="1">
      <alignment horizontal="right" vertical="center"/>
    </xf>
    <xf numFmtId="6" fontId="6" fillId="6" borderId="69" xfId="1" applyFont="1" applyFill="1" applyBorder="1" applyAlignment="1">
      <alignment horizontal="right" vertical="center"/>
    </xf>
    <xf numFmtId="6" fontId="9" fillId="4" borderId="48" xfId="1" applyFont="1" applyFill="1" applyBorder="1" applyAlignment="1">
      <alignment vertical="center"/>
    </xf>
    <xf numFmtId="6" fontId="9" fillId="4" borderId="40" xfId="1" applyFont="1" applyFill="1" applyBorder="1" applyAlignment="1">
      <alignment vertical="center"/>
    </xf>
    <xf numFmtId="6" fontId="9" fillId="4" borderId="49" xfId="1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</cellXfs>
  <cellStyles count="2">
    <cellStyle name="常规" xfId="0" builtinId="0"/>
    <cellStyle name="货币[0]" xfId="1" builtinId="7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6</xdr:row>
      <xdr:rowOff>95250</xdr:rowOff>
    </xdr:from>
    <xdr:to>
      <xdr:col>10</xdr:col>
      <xdr:colOff>542925</xdr:colOff>
      <xdr:row>8</xdr:row>
      <xdr:rowOff>95250</xdr:rowOff>
    </xdr:to>
    <xdr:sp macro="" textlink="">
      <xdr:nvSpPr>
        <xdr:cNvPr id="2050" name="AutoShape 2"/>
        <xdr:cNvSpPr>
          <a:spLocks/>
        </xdr:cNvSpPr>
      </xdr:nvSpPr>
      <xdr:spPr bwMode="auto">
        <a:xfrm>
          <a:off x="6962775" y="1847850"/>
          <a:ext cx="1000125" cy="476250"/>
        </a:xfrm>
        <a:prstGeom prst="borderCallout2">
          <a:avLst>
            <a:gd name="adj1" fmla="val 24000"/>
            <a:gd name="adj2" fmla="val -7620"/>
            <a:gd name="adj3" fmla="val 24000"/>
            <a:gd name="adj4" fmla="val -127620"/>
            <a:gd name="adj5" fmla="val 154000"/>
            <a:gd name="adj6" fmla="val -222856"/>
          </a:avLst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如果费用已确定，请在数量一栏中输入 1</a:t>
          </a:r>
        </a:p>
      </xdr:txBody>
    </xdr:sp>
    <xdr:clientData/>
  </xdr:twoCellAnchor>
  <xdr:twoCellAnchor>
    <xdr:from>
      <xdr:col>9</xdr:col>
      <xdr:colOff>342900</xdr:colOff>
      <xdr:row>22</xdr:row>
      <xdr:rowOff>104775</xdr:rowOff>
    </xdr:from>
    <xdr:to>
      <xdr:col>10</xdr:col>
      <xdr:colOff>657225</xdr:colOff>
      <xdr:row>23</xdr:row>
      <xdr:rowOff>180975</xdr:rowOff>
    </xdr:to>
    <xdr:sp macro="" textlink="">
      <xdr:nvSpPr>
        <xdr:cNvPr id="2051" name="AutoShape 3"/>
        <xdr:cNvSpPr>
          <a:spLocks/>
        </xdr:cNvSpPr>
      </xdr:nvSpPr>
      <xdr:spPr bwMode="auto">
        <a:xfrm>
          <a:off x="7077075" y="5667375"/>
          <a:ext cx="1000125" cy="314325"/>
        </a:xfrm>
        <a:prstGeom prst="borderCallout2">
          <a:avLst>
            <a:gd name="adj1" fmla="val 36583"/>
            <a:gd name="adj2" fmla="val -7815"/>
            <a:gd name="adj3" fmla="val 36583"/>
            <a:gd name="adj4" fmla="val -127343"/>
            <a:gd name="adj5" fmla="val 229269"/>
            <a:gd name="adj6" fmla="val -22265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/>
              <a:ea typeface="宋体"/>
            </a:rPr>
            <a:t>如果不需要输入值，请留空。</a:t>
          </a:r>
        </a:p>
      </xdr:txBody>
    </xdr:sp>
    <xdr:clientData/>
  </xdr:twoCellAnchor>
  <xdr:twoCellAnchor>
    <xdr:from>
      <xdr:col>2</xdr:col>
      <xdr:colOff>1266825</xdr:colOff>
      <xdr:row>8</xdr:row>
      <xdr:rowOff>180975</xdr:rowOff>
    </xdr:from>
    <xdr:to>
      <xdr:col>9</xdr:col>
      <xdr:colOff>76200</xdr:colOff>
      <xdr:row>10</xdr:row>
      <xdr:rowOff>57150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2238375" y="2409825"/>
          <a:ext cx="457200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1266825</xdr:colOff>
      <xdr:row>24</xdr:row>
      <xdr:rowOff>180975</xdr:rowOff>
    </xdr:from>
    <xdr:to>
      <xdr:col>9</xdr:col>
      <xdr:colOff>76200</xdr:colOff>
      <xdr:row>26</xdr:row>
      <xdr:rowOff>57150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2238375" y="6219825"/>
          <a:ext cx="457200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781050</xdr:colOff>
      <xdr:row>34</xdr:row>
      <xdr:rowOff>171450</xdr:rowOff>
    </xdr:from>
    <xdr:to>
      <xdr:col>9</xdr:col>
      <xdr:colOff>76200</xdr:colOff>
      <xdr:row>36</xdr:row>
      <xdr:rowOff>47625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885825" y="8591550"/>
          <a:ext cx="592455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32</xdr:row>
      <xdr:rowOff>47625</xdr:rowOff>
    </xdr:from>
    <xdr:to>
      <xdr:col>10</xdr:col>
      <xdr:colOff>657225</xdr:colOff>
      <xdr:row>33</xdr:row>
      <xdr:rowOff>123825</xdr:rowOff>
    </xdr:to>
    <xdr:sp macro="" textlink="">
      <xdr:nvSpPr>
        <xdr:cNvPr id="2055" name="AutoShape 7"/>
        <xdr:cNvSpPr>
          <a:spLocks/>
        </xdr:cNvSpPr>
      </xdr:nvSpPr>
      <xdr:spPr bwMode="auto">
        <a:xfrm>
          <a:off x="7077075" y="7991475"/>
          <a:ext cx="1000125" cy="314325"/>
        </a:xfrm>
        <a:prstGeom prst="borderCallout2">
          <a:avLst>
            <a:gd name="adj1" fmla="val 36583"/>
            <a:gd name="adj2" fmla="val -7815"/>
            <a:gd name="adj3" fmla="val 36583"/>
            <a:gd name="adj4" fmla="val -279690"/>
            <a:gd name="adj5" fmla="val 243903"/>
            <a:gd name="adj6" fmla="val -496093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/>
              <a:ea typeface="宋体"/>
            </a:rPr>
            <a:t>在此处添加追加项目</a:t>
          </a:r>
        </a:p>
      </xdr:txBody>
    </xdr:sp>
    <xdr:clientData/>
  </xdr:twoCellAnchor>
  <xdr:twoCellAnchor>
    <xdr:from>
      <xdr:col>0</xdr:col>
      <xdr:colOff>47625</xdr:colOff>
      <xdr:row>38</xdr:row>
      <xdr:rowOff>161925</xdr:rowOff>
    </xdr:from>
    <xdr:to>
      <xdr:col>9</xdr:col>
      <xdr:colOff>76200</xdr:colOff>
      <xdr:row>40</xdr:row>
      <xdr:rowOff>47625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47625" y="9534525"/>
          <a:ext cx="6762750" cy="371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37</xdr:row>
      <xdr:rowOff>0</xdr:rowOff>
    </xdr:from>
    <xdr:to>
      <xdr:col>10</xdr:col>
      <xdr:colOff>504825</xdr:colOff>
      <xdr:row>37</xdr:row>
      <xdr:rowOff>209550</xdr:rowOff>
    </xdr:to>
    <xdr:sp macro="" textlink="">
      <xdr:nvSpPr>
        <xdr:cNvPr id="2058" name="AutoShape 10"/>
        <xdr:cNvSpPr>
          <a:spLocks/>
        </xdr:cNvSpPr>
      </xdr:nvSpPr>
      <xdr:spPr bwMode="auto">
        <a:xfrm>
          <a:off x="7077075" y="9134475"/>
          <a:ext cx="847725" cy="209550"/>
        </a:xfrm>
        <a:prstGeom prst="borderCallout2">
          <a:avLst>
            <a:gd name="adj1" fmla="val 53569"/>
            <a:gd name="adj2" fmla="val -9176"/>
            <a:gd name="adj3" fmla="val 53569"/>
            <a:gd name="adj4" fmla="val -144954"/>
            <a:gd name="adj5" fmla="val 235713"/>
            <a:gd name="adj6" fmla="val -253213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/>
              <a:ea typeface="宋体"/>
            </a:rPr>
            <a:t>显示预算差额</a:t>
          </a:r>
        </a:p>
      </xdr:txBody>
    </xdr:sp>
    <xdr:clientData/>
  </xdr:twoCellAnchor>
  <xdr:twoCellAnchor>
    <xdr:from>
      <xdr:col>9</xdr:col>
      <xdr:colOff>228600</xdr:colOff>
      <xdr:row>0</xdr:row>
      <xdr:rowOff>342900</xdr:rowOff>
    </xdr:from>
    <xdr:to>
      <xdr:col>10</xdr:col>
      <xdr:colOff>419100</xdr:colOff>
      <xdr:row>0</xdr:row>
      <xdr:rowOff>523875</xdr:rowOff>
    </xdr:to>
    <xdr:sp macro="" textlink="">
      <xdr:nvSpPr>
        <xdr:cNvPr id="2059" name="AutoShape 11"/>
        <xdr:cNvSpPr>
          <a:spLocks/>
        </xdr:cNvSpPr>
      </xdr:nvSpPr>
      <xdr:spPr bwMode="auto">
        <a:xfrm>
          <a:off x="6962775" y="342900"/>
          <a:ext cx="876300" cy="180975"/>
        </a:xfrm>
        <a:prstGeom prst="borderCallout2">
          <a:avLst>
            <a:gd name="adj1" fmla="val 62500"/>
            <a:gd name="adj2" fmla="val -8852"/>
            <a:gd name="adj3" fmla="val 62500"/>
            <a:gd name="adj4" fmla="val -47787"/>
            <a:gd name="adj5" fmla="val 208333"/>
            <a:gd name="adj6" fmla="val -132745"/>
          </a:avLst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输入预算金额</a:t>
          </a:r>
        </a:p>
      </xdr:txBody>
    </xdr:sp>
    <xdr:clientData/>
  </xdr:twoCellAnchor>
  <xdr:twoCellAnchor editAs="oneCell">
    <xdr:from>
      <xdr:col>2</xdr:col>
      <xdr:colOff>876300</xdr:colOff>
      <xdr:row>0</xdr:row>
      <xdr:rowOff>28575</xdr:rowOff>
    </xdr:from>
    <xdr:to>
      <xdr:col>6</xdr:col>
      <xdr:colOff>209550</xdr:colOff>
      <xdr:row>1</xdr:row>
      <xdr:rowOff>285750</xdr:rowOff>
    </xdr:to>
    <xdr:pic>
      <xdr:nvPicPr>
        <xdr:cNvPr id="2060" name="Picture 12" descr="j0116576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28575"/>
          <a:ext cx="28765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28574</xdr:colOff>
      <xdr:row>0</xdr:row>
      <xdr:rowOff>53958</xdr:rowOff>
    </xdr:from>
    <xdr:to>
      <xdr:col>2</xdr:col>
      <xdr:colOff>1242059</xdr:colOff>
      <xdr:row>0</xdr:row>
      <xdr:rowOff>417206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53958"/>
          <a:ext cx="2200275" cy="363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0</xdr:row>
      <xdr:rowOff>219075</xdr:rowOff>
    </xdr:from>
    <xdr:to>
      <xdr:col>8</xdr:col>
      <xdr:colOff>333375</xdr:colOff>
      <xdr:row>2</xdr:row>
      <xdr:rowOff>161925</xdr:rowOff>
    </xdr:to>
    <xdr:pic>
      <xdr:nvPicPr>
        <xdr:cNvPr id="1055" name="Picture 31" descr="j0116576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9075"/>
          <a:ext cx="28765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B1:I40"/>
  <sheetViews>
    <sheetView showGridLines="0" showZeros="0" tabSelected="1" topLeftCell="A28" workbookViewId="0">
      <selection activeCell="M45" sqref="M45"/>
    </sheetView>
  </sheetViews>
  <sheetFormatPr defaultColWidth="9" defaultRowHeight="15.6"/>
  <cols>
    <col min="1" max="1" width="1.33203125" style="1" customWidth="1"/>
    <col min="2" max="2" width="11.33203125" style="1" customWidth="1"/>
    <col min="3" max="3" width="18.109375" style="1" customWidth="1"/>
    <col min="4" max="4" width="5" style="1" bestFit="1" customWidth="1"/>
    <col min="5" max="5" width="10.77734375" style="1" customWidth="1"/>
    <col min="6" max="6" width="12.6640625" style="1" customWidth="1"/>
    <col min="7" max="7" width="5.77734375" style="1" customWidth="1"/>
    <col min="8" max="8" width="10.77734375" style="1" customWidth="1"/>
    <col min="9" max="9" width="12.6640625" style="1" customWidth="1"/>
    <col min="10" max="16384" width="9" style="1"/>
  </cols>
  <sheetData>
    <row r="1" spans="2:9" ht="48.75" customHeight="1" thickBot="1"/>
    <row r="2" spans="2:9" ht="24.75" customHeight="1" thickBot="1">
      <c r="B2" s="2" t="s">
        <v>46</v>
      </c>
      <c r="C2" s="2"/>
      <c r="D2" s="2"/>
      <c r="E2" s="2"/>
      <c r="F2" s="2"/>
      <c r="G2" s="71" t="s">
        <v>0</v>
      </c>
      <c r="H2" s="114">
        <v>200000</v>
      </c>
      <c r="I2" s="115"/>
    </row>
    <row r="3" spans="2:9" ht="8.25" customHeight="1" thickBot="1">
      <c r="H3" s="72"/>
    </row>
    <row r="4" spans="2:9" ht="18.75" customHeight="1">
      <c r="B4" s="118" t="s">
        <v>1</v>
      </c>
      <c r="C4" s="119"/>
      <c r="D4" s="125" t="s">
        <v>2</v>
      </c>
      <c r="E4" s="124" t="s">
        <v>50</v>
      </c>
      <c r="F4" s="124"/>
      <c r="G4" s="127" t="s">
        <v>2</v>
      </c>
      <c r="H4" s="122" t="s">
        <v>51</v>
      </c>
      <c r="I4" s="123"/>
    </row>
    <row r="5" spans="2:9" ht="18.75" customHeight="1" thickBot="1">
      <c r="B5" s="120"/>
      <c r="C5" s="121"/>
      <c r="D5" s="126"/>
      <c r="E5" s="3" t="s">
        <v>53</v>
      </c>
      <c r="F5" s="3" t="s">
        <v>3</v>
      </c>
      <c r="G5" s="128"/>
      <c r="H5" s="4" t="s">
        <v>54</v>
      </c>
      <c r="I5" s="5" t="s">
        <v>3</v>
      </c>
    </row>
    <row r="6" spans="2:9" ht="18.75" customHeight="1">
      <c r="B6" s="129" t="s">
        <v>4</v>
      </c>
      <c r="C6" s="130"/>
      <c r="D6" s="6">
        <v>1</v>
      </c>
      <c r="E6" s="7">
        <v>12000</v>
      </c>
      <c r="F6" s="8">
        <f t="shared" ref="F6:F38" si="0">D6*E6</f>
        <v>12000</v>
      </c>
      <c r="G6" s="9">
        <v>1</v>
      </c>
      <c r="H6" s="10">
        <v>16000</v>
      </c>
      <c r="I6" s="11">
        <f t="shared" ref="I6:I27" si="1">G6*H6</f>
        <v>16000</v>
      </c>
    </row>
    <row r="7" spans="2:9" ht="18.75" customHeight="1">
      <c r="B7" s="116" t="s">
        <v>37</v>
      </c>
      <c r="C7" s="117"/>
      <c r="D7" s="12">
        <v>1</v>
      </c>
      <c r="E7" s="13">
        <v>8000</v>
      </c>
      <c r="F7" s="14">
        <f t="shared" si="0"/>
        <v>8000</v>
      </c>
      <c r="G7" s="15">
        <v>1</v>
      </c>
      <c r="H7" s="16">
        <v>8000</v>
      </c>
      <c r="I7" s="17">
        <f t="shared" si="1"/>
        <v>8000</v>
      </c>
    </row>
    <row r="8" spans="2:9" ht="18.75" customHeight="1">
      <c r="B8" s="103" t="s">
        <v>40</v>
      </c>
      <c r="C8" s="18" t="s">
        <v>5</v>
      </c>
      <c r="D8" s="19">
        <v>50</v>
      </c>
      <c r="E8" s="20">
        <v>960</v>
      </c>
      <c r="F8" s="21">
        <f t="shared" si="0"/>
        <v>48000</v>
      </c>
      <c r="G8" s="22">
        <v>48</v>
      </c>
      <c r="H8" s="23">
        <v>1200</v>
      </c>
      <c r="I8" s="24">
        <f t="shared" si="1"/>
        <v>57600</v>
      </c>
    </row>
    <row r="9" spans="2:9" ht="18.75" customHeight="1">
      <c r="B9" s="104"/>
      <c r="C9" s="25" t="s">
        <v>6</v>
      </c>
      <c r="D9" s="26">
        <v>5</v>
      </c>
      <c r="E9" s="27">
        <v>400</v>
      </c>
      <c r="F9" s="28">
        <f t="shared" si="0"/>
        <v>2000</v>
      </c>
      <c r="G9" s="29">
        <v>5</v>
      </c>
      <c r="H9" s="30">
        <v>360</v>
      </c>
      <c r="I9" s="31">
        <f t="shared" si="1"/>
        <v>1800</v>
      </c>
    </row>
    <row r="10" spans="2:9" ht="18.75" customHeight="1">
      <c r="B10" s="108" t="s">
        <v>41</v>
      </c>
      <c r="C10" s="109"/>
      <c r="D10" s="32">
        <v>55</v>
      </c>
      <c r="E10" s="33">
        <v>200</v>
      </c>
      <c r="F10" s="34">
        <f t="shared" si="0"/>
        <v>11000</v>
      </c>
      <c r="G10" s="35">
        <v>1</v>
      </c>
      <c r="H10" s="36">
        <v>8000</v>
      </c>
      <c r="I10" s="37">
        <f t="shared" si="1"/>
        <v>8000</v>
      </c>
    </row>
    <row r="11" spans="2:9" ht="18.75" customHeight="1">
      <c r="B11" s="108" t="s">
        <v>7</v>
      </c>
      <c r="C11" s="109"/>
      <c r="D11" s="32">
        <v>1</v>
      </c>
      <c r="E11" s="33">
        <v>600</v>
      </c>
      <c r="F11" s="34">
        <f t="shared" si="0"/>
        <v>600</v>
      </c>
      <c r="G11" s="35">
        <v>1</v>
      </c>
      <c r="H11" s="36">
        <v>600</v>
      </c>
      <c r="I11" s="37">
        <f t="shared" si="1"/>
        <v>600</v>
      </c>
    </row>
    <row r="12" spans="2:9" ht="18.75" customHeight="1">
      <c r="B12" s="116" t="s">
        <v>38</v>
      </c>
      <c r="C12" s="117"/>
      <c r="D12" s="32">
        <v>2</v>
      </c>
      <c r="E12" s="33">
        <v>400</v>
      </c>
      <c r="F12" s="34">
        <f t="shared" si="0"/>
        <v>800</v>
      </c>
      <c r="G12" s="35">
        <v>2</v>
      </c>
      <c r="H12" s="36">
        <v>400</v>
      </c>
      <c r="I12" s="37">
        <f t="shared" si="1"/>
        <v>800</v>
      </c>
    </row>
    <row r="13" spans="2:9" ht="18.75" customHeight="1">
      <c r="B13" s="108" t="s">
        <v>8</v>
      </c>
      <c r="C13" s="109"/>
      <c r="D13" s="12">
        <v>1</v>
      </c>
      <c r="E13" s="13">
        <v>4000</v>
      </c>
      <c r="F13" s="14">
        <f t="shared" si="0"/>
        <v>4000</v>
      </c>
      <c r="G13" s="15">
        <v>1</v>
      </c>
      <c r="H13" s="16">
        <v>4000</v>
      </c>
      <c r="I13" s="17">
        <f t="shared" si="1"/>
        <v>4000</v>
      </c>
    </row>
    <row r="14" spans="2:9" ht="18.75" customHeight="1">
      <c r="B14" s="103" t="s">
        <v>49</v>
      </c>
      <c r="C14" s="38" t="s">
        <v>9</v>
      </c>
      <c r="D14" s="39">
        <v>1</v>
      </c>
      <c r="E14" s="20">
        <v>800</v>
      </c>
      <c r="F14" s="21">
        <f t="shared" si="0"/>
        <v>800</v>
      </c>
      <c r="G14" s="22">
        <v>1</v>
      </c>
      <c r="H14" s="23">
        <v>800</v>
      </c>
      <c r="I14" s="24">
        <f t="shared" si="1"/>
        <v>800</v>
      </c>
    </row>
    <row r="15" spans="2:9" ht="18.75" customHeight="1">
      <c r="B15" s="104"/>
      <c r="C15" s="40" t="s">
        <v>39</v>
      </c>
      <c r="D15" s="41">
        <v>1</v>
      </c>
      <c r="E15" s="27">
        <v>2400</v>
      </c>
      <c r="F15" s="28">
        <f t="shared" si="0"/>
        <v>2400</v>
      </c>
      <c r="G15" s="29">
        <v>1</v>
      </c>
      <c r="H15" s="30">
        <v>2400</v>
      </c>
      <c r="I15" s="31">
        <f t="shared" si="1"/>
        <v>2400</v>
      </c>
    </row>
    <row r="16" spans="2:9" ht="18.75" customHeight="1">
      <c r="B16" s="103" t="s">
        <v>10</v>
      </c>
      <c r="C16" s="38" t="s">
        <v>11</v>
      </c>
      <c r="D16" s="39">
        <v>1</v>
      </c>
      <c r="E16" s="20">
        <v>800</v>
      </c>
      <c r="F16" s="21">
        <f t="shared" si="0"/>
        <v>800</v>
      </c>
      <c r="G16" s="22">
        <v>1</v>
      </c>
      <c r="H16" s="23">
        <v>800</v>
      </c>
      <c r="I16" s="24">
        <f t="shared" si="1"/>
        <v>800</v>
      </c>
    </row>
    <row r="17" spans="2:9" ht="18.75" customHeight="1">
      <c r="B17" s="105"/>
      <c r="C17" s="42" t="s">
        <v>12</v>
      </c>
      <c r="D17" s="43">
        <v>1</v>
      </c>
      <c r="E17" s="44">
        <v>5600</v>
      </c>
      <c r="F17" s="45">
        <f t="shared" si="0"/>
        <v>5600</v>
      </c>
      <c r="G17" s="46">
        <v>1</v>
      </c>
      <c r="H17" s="47">
        <v>4000</v>
      </c>
      <c r="I17" s="48">
        <f t="shared" si="1"/>
        <v>4000</v>
      </c>
    </row>
    <row r="18" spans="2:9" ht="18.75" customHeight="1">
      <c r="B18" s="105"/>
      <c r="C18" s="42" t="s">
        <v>13</v>
      </c>
      <c r="D18" s="43">
        <v>7</v>
      </c>
      <c r="E18" s="44">
        <v>600</v>
      </c>
      <c r="F18" s="45">
        <f t="shared" si="0"/>
        <v>4200</v>
      </c>
      <c r="G18" s="46">
        <v>7</v>
      </c>
      <c r="H18" s="47">
        <v>400</v>
      </c>
      <c r="I18" s="48">
        <f t="shared" si="1"/>
        <v>2800</v>
      </c>
    </row>
    <row r="19" spans="2:9" ht="18.75" customHeight="1">
      <c r="B19" s="104"/>
      <c r="C19" s="40" t="s">
        <v>14</v>
      </c>
      <c r="D19" s="41">
        <v>1</v>
      </c>
      <c r="E19" s="27">
        <v>1600</v>
      </c>
      <c r="F19" s="28">
        <f t="shared" si="0"/>
        <v>1600</v>
      </c>
      <c r="G19" s="29">
        <v>1</v>
      </c>
      <c r="H19" s="30">
        <v>1200</v>
      </c>
      <c r="I19" s="31">
        <f t="shared" si="1"/>
        <v>1200</v>
      </c>
    </row>
    <row r="20" spans="2:9" ht="18.75" customHeight="1">
      <c r="B20" s="103" t="s">
        <v>15</v>
      </c>
      <c r="C20" s="38" t="s">
        <v>42</v>
      </c>
      <c r="D20" s="39">
        <v>2</v>
      </c>
      <c r="E20" s="20">
        <v>400</v>
      </c>
      <c r="F20" s="21">
        <f t="shared" si="0"/>
        <v>800</v>
      </c>
      <c r="G20" s="22">
        <v>2</v>
      </c>
      <c r="H20" s="23">
        <v>320</v>
      </c>
      <c r="I20" s="24">
        <f t="shared" si="1"/>
        <v>640</v>
      </c>
    </row>
    <row r="21" spans="2:9" ht="18.75" customHeight="1">
      <c r="B21" s="104"/>
      <c r="C21" s="40" t="s">
        <v>43</v>
      </c>
      <c r="D21" s="41">
        <v>2</v>
      </c>
      <c r="E21" s="27">
        <v>240</v>
      </c>
      <c r="F21" s="28">
        <f t="shared" si="0"/>
        <v>480</v>
      </c>
      <c r="G21" s="29">
        <v>2</v>
      </c>
      <c r="H21" s="30">
        <v>240</v>
      </c>
      <c r="I21" s="31">
        <f t="shared" si="1"/>
        <v>480</v>
      </c>
    </row>
    <row r="22" spans="2:9" ht="18.75" customHeight="1">
      <c r="B22" s="108" t="s">
        <v>44</v>
      </c>
      <c r="C22" s="109"/>
      <c r="D22" s="32">
        <v>1</v>
      </c>
      <c r="E22" s="33">
        <v>1600</v>
      </c>
      <c r="F22" s="34">
        <f t="shared" si="0"/>
        <v>1600</v>
      </c>
      <c r="G22" s="35">
        <v>1</v>
      </c>
      <c r="H22" s="36">
        <v>1200</v>
      </c>
      <c r="I22" s="37">
        <f t="shared" si="1"/>
        <v>1200</v>
      </c>
    </row>
    <row r="23" spans="2:9" ht="18.75" customHeight="1">
      <c r="B23" s="103" t="s">
        <v>16</v>
      </c>
      <c r="C23" s="38" t="s">
        <v>17</v>
      </c>
      <c r="D23" s="39">
        <v>1</v>
      </c>
      <c r="E23" s="20">
        <v>6400</v>
      </c>
      <c r="F23" s="21">
        <f t="shared" si="0"/>
        <v>6400</v>
      </c>
      <c r="G23" s="22">
        <v>1</v>
      </c>
      <c r="H23" s="23">
        <v>4000</v>
      </c>
      <c r="I23" s="24">
        <f t="shared" si="1"/>
        <v>4000</v>
      </c>
    </row>
    <row r="24" spans="2:9" ht="18.75" customHeight="1">
      <c r="B24" s="104"/>
      <c r="C24" s="40" t="s">
        <v>18</v>
      </c>
      <c r="D24" s="41">
        <v>1</v>
      </c>
      <c r="E24" s="27">
        <v>20000</v>
      </c>
      <c r="F24" s="28">
        <f t="shared" si="0"/>
        <v>20000</v>
      </c>
      <c r="G24" s="29">
        <v>1</v>
      </c>
      <c r="H24" s="30">
        <v>24000</v>
      </c>
      <c r="I24" s="31">
        <f t="shared" si="1"/>
        <v>24000</v>
      </c>
    </row>
    <row r="25" spans="2:9" ht="18.75" customHeight="1">
      <c r="B25" s="106" t="s">
        <v>19</v>
      </c>
      <c r="C25" s="107"/>
      <c r="D25" s="49">
        <v>1</v>
      </c>
      <c r="E25" s="50">
        <v>9600</v>
      </c>
      <c r="F25" s="51">
        <f t="shared" si="0"/>
        <v>9600</v>
      </c>
      <c r="G25" s="52">
        <v>1</v>
      </c>
      <c r="H25" s="53">
        <v>192</v>
      </c>
      <c r="I25" s="54">
        <f t="shared" si="1"/>
        <v>192</v>
      </c>
    </row>
    <row r="26" spans="2:9" ht="18.75" customHeight="1">
      <c r="B26" s="108" t="s">
        <v>45</v>
      </c>
      <c r="C26" s="109"/>
      <c r="D26" s="32">
        <v>1</v>
      </c>
      <c r="E26" s="33">
        <v>9600</v>
      </c>
      <c r="F26" s="34">
        <f t="shared" si="0"/>
        <v>9600</v>
      </c>
      <c r="G26" s="35"/>
      <c r="H26" s="36"/>
      <c r="I26" s="37">
        <f t="shared" si="1"/>
        <v>0</v>
      </c>
    </row>
    <row r="27" spans="2:9" ht="18.75" customHeight="1">
      <c r="B27" s="112" t="s">
        <v>20</v>
      </c>
      <c r="C27" s="55" t="s">
        <v>21</v>
      </c>
      <c r="D27" s="39">
        <v>2</v>
      </c>
      <c r="E27" s="20">
        <v>4000</v>
      </c>
      <c r="F27" s="21">
        <f t="shared" si="0"/>
        <v>8000</v>
      </c>
      <c r="G27" s="22">
        <v>2</v>
      </c>
      <c r="H27" s="23">
        <v>4800</v>
      </c>
      <c r="I27" s="24">
        <f t="shared" si="1"/>
        <v>9600</v>
      </c>
    </row>
    <row r="28" spans="2:9" ht="18.75" customHeight="1">
      <c r="B28" s="113"/>
      <c r="C28" s="56" t="s">
        <v>22</v>
      </c>
      <c r="D28" s="41">
        <v>1</v>
      </c>
      <c r="E28" s="27">
        <v>4000</v>
      </c>
      <c r="F28" s="28">
        <f t="shared" si="0"/>
        <v>4000</v>
      </c>
      <c r="G28" s="29"/>
      <c r="H28" s="30"/>
      <c r="I28" s="31"/>
    </row>
    <row r="29" spans="2:9" ht="18.75" customHeight="1">
      <c r="B29" s="108" t="s">
        <v>47</v>
      </c>
      <c r="C29" s="109"/>
      <c r="D29" s="32">
        <v>45</v>
      </c>
      <c r="E29" s="33">
        <v>600</v>
      </c>
      <c r="F29" s="34">
        <f t="shared" si="0"/>
        <v>27000</v>
      </c>
      <c r="G29" s="35">
        <v>45</v>
      </c>
      <c r="H29" s="36">
        <v>400</v>
      </c>
      <c r="I29" s="37">
        <f t="shared" ref="I29:I38" si="2">G29*H29</f>
        <v>18000</v>
      </c>
    </row>
    <row r="30" spans="2:9" ht="18.75" customHeight="1">
      <c r="B30" s="103" t="s">
        <v>23</v>
      </c>
      <c r="C30" s="38" t="s">
        <v>24</v>
      </c>
      <c r="D30" s="39">
        <v>8</v>
      </c>
      <c r="E30" s="20">
        <v>400</v>
      </c>
      <c r="F30" s="21">
        <f t="shared" si="0"/>
        <v>3200</v>
      </c>
      <c r="G30" s="22">
        <v>5</v>
      </c>
      <c r="H30" s="23">
        <v>400</v>
      </c>
      <c r="I30" s="24">
        <f t="shared" si="2"/>
        <v>2000</v>
      </c>
    </row>
    <row r="31" spans="2:9" ht="18.75" customHeight="1">
      <c r="B31" s="105"/>
      <c r="C31" s="42" t="s">
        <v>29</v>
      </c>
      <c r="D31" s="43">
        <v>1</v>
      </c>
      <c r="E31" s="44">
        <v>400</v>
      </c>
      <c r="F31" s="45">
        <f t="shared" si="0"/>
        <v>400</v>
      </c>
      <c r="G31" s="46">
        <v>1</v>
      </c>
      <c r="H31" s="47">
        <v>400</v>
      </c>
      <c r="I31" s="48">
        <f t="shared" si="2"/>
        <v>400</v>
      </c>
    </row>
    <row r="32" spans="2:9" ht="18.75" customHeight="1">
      <c r="B32" s="105"/>
      <c r="C32" s="42" t="s">
        <v>30</v>
      </c>
      <c r="D32" s="43">
        <v>1</v>
      </c>
      <c r="E32" s="44">
        <v>400</v>
      </c>
      <c r="F32" s="45">
        <f t="shared" si="0"/>
        <v>400</v>
      </c>
      <c r="G32" s="46">
        <v>1</v>
      </c>
      <c r="H32" s="47">
        <v>240</v>
      </c>
      <c r="I32" s="48">
        <f t="shared" si="2"/>
        <v>240</v>
      </c>
    </row>
    <row r="33" spans="2:9" ht="18.75" customHeight="1">
      <c r="B33" s="105"/>
      <c r="C33" s="42" t="s">
        <v>31</v>
      </c>
      <c r="D33" s="43">
        <v>1</v>
      </c>
      <c r="E33" s="44">
        <v>800</v>
      </c>
      <c r="F33" s="45">
        <f t="shared" si="0"/>
        <v>800</v>
      </c>
      <c r="G33" s="46">
        <v>1</v>
      </c>
      <c r="H33" s="47">
        <v>800</v>
      </c>
      <c r="I33" s="48">
        <f t="shared" si="2"/>
        <v>800</v>
      </c>
    </row>
    <row r="34" spans="2:9" ht="18.75" customHeight="1">
      <c r="B34" s="105"/>
      <c r="C34" s="42" t="s">
        <v>32</v>
      </c>
      <c r="D34" s="43">
        <v>3</v>
      </c>
      <c r="E34" s="44">
        <v>400</v>
      </c>
      <c r="F34" s="45">
        <f t="shared" si="0"/>
        <v>1200</v>
      </c>
      <c r="G34" s="46">
        <v>2</v>
      </c>
      <c r="H34" s="47">
        <v>400</v>
      </c>
      <c r="I34" s="48">
        <f t="shared" si="2"/>
        <v>800</v>
      </c>
    </row>
    <row r="35" spans="2:9" ht="18.75" customHeight="1">
      <c r="B35" s="104"/>
      <c r="C35" s="40" t="s">
        <v>33</v>
      </c>
      <c r="D35" s="41">
        <v>1</v>
      </c>
      <c r="E35" s="27">
        <v>16000</v>
      </c>
      <c r="F35" s="28">
        <f t="shared" si="0"/>
        <v>16000</v>
      </c>
      <c r="G35" s="29">
        <v>1</v>
      </c>
      <c r="H35" s="30">
        <v>8000</v>
      </c>
      <c r="I35" s="31">
        <f t="shared" si="2"/>
        <v>8000</v>
      </c>
    </row>
    <row r="36" spans="2:9" ht="18.75" customHeight="1">
      <c r="B36" s="110" t="s">
        <v>34</v>
      </c>
      <c r="C36" s="57" t="s">
        <v>35</v>
      </c>
      <c r="D36" s="58">
        <v>45</v>
      </c>
      <c r="E36" s="59">
        <v>40</v>
      </c>
      <c r="F36" s="60">
        <f t="shared" si="0"/>
        <v>1800</v>
      </c>
      <c r="G36" s="61"/>
      <c r="H36" s="62"/>
      <c r="I36" s="63">
        <f t="shared" si="2"/>
        <v>0</v>
      </c>
    </row>
    <row r="37" spans="2:9" ht="18.75" customHeight="1">
      <c r="B37" s="105"/>
      <c r="C37" s="42"/>
      <c r="D37" s="43"/>
      <c r="E37" s="44"/>
      <c r="F37" s="45">
        <f t="shared" si="0"/>
        <v>0</v>
      </c>
      <c r="G37" s="46"/>
      <c r="H37" s="47"/>
      <c r="I37" s="48">
        <f t="shared" si="2"/>
        <v>0</v>
      </c>
    </row>
    <row r="38" spans="2:9" ht="18.75" customHeight="1" thickBot="1">
      <c r="B38" s="111"/>
      <c r="C38" s="64"/>
      <c r="D38" s="65"/>
      <c r="E38" s="66"/>
      <c r="F38" s="67">
        <f t="shared" si="0"/>
        <v>0</v>
      </c>
      <c r="G38" s="68"/>
      <c r="H38" s="69"/>
      <c r="I38" s="70">
        <f t="shared" si="2"/>
        <v>0</v>
      </c>
    </row>
    <row r="39" spans="2:9" ht="18.75" customHeight="1" thickBot="1">
      <c r="B39" s="95" t="s">
        <v>36</v>
      </c>
      <c r="C39" s="96"/>
      <c r="D39" s="97">
        <f>SUM(F6:F38)</f>
        <v>213080</v>
      </c>
      <c r="E39" s="98"/>
      <c r="F39" s="99"/>
      <c r="G39" s="100">
        <f>SUM(I6:I38)</f>
        <v>179152</v>
      </c>
      <c r="H39" s="101"/>
      <c r="I39" s="102"/>
    </row>
    <row r="40" spans="2:9" ht="21" thickBot="1">
      <c r="B40" s="95" t="s">
        <v>52</v>
      </c>
      <c r="C40" s="96"/>
      <c r="D40" s="97">
        <f>$H$2-D39</f>
        <v>-13080</v>
      </c>
      <c r="E40" s="98"/>
      <c r="F40" s="99"/>
      <c r="G40" s="100">
        <f>$H$2-G39</f>
        <v>20848</v>
      </c>
      <c r="H40" s="101"/>
      <c r="I40" s="102"/>
    </row>
  </sheetData>
  <mergeCells count="30">
    <mergeCell ref="B39:C39"/>
    <mergeCell ref="H2:I2"/>
    <mergeCell ref="B12:C12"/>
    <mergeCell ref="B4:C5"/>
    <mergeCell ref="B8:B9"/>
    <mergeCell ref="B13:C13"/>
    <mergeCell ref="H4:I4"/>
    <mergeCell ref="E4:F4"/>
    <mergeCell ref="D4:D5"/>
    <mergeCell ref="G4:G5"/>
    <mergeCell ref="B10:C10"/>
    <mergeCell ref="B6:C6"/>
    <mergeCell ref="B7:C7"/>
    <mergeCell ref="B11:C11"/>
    <mergeCell ref="B40:C40"/>
    <mergeCell ref="D40:F40"/>
    <mergeCell ref="G40:I40"/>
    <mergeCell ref="B14:B15"/>
    <mergeCell ref="B16:B19"/>
    <mergeCell ref="B25:C25"/>
    <mergeCell ref="B26:C26"/>
    <mergeCell ref="B30:B35"/>
    <mergeCell ref="B36:B38"/>
    <mergeCell ref="B20:B21"/>
    <mergeCell ref="B22:C22"/>
    <mergeCell ref="B23:B24"/>
    <mergeCell ref="G39:I39"/>
    <mergeCell ref="D39:F39"/>
    <mergeCell ref="B27:B28"/>
    <mergeCell ref="B29:C29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1" orientation="portrait" cellComments="asDisplayed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C1:J42"/>
  <sheetViews>
    <sheetView showGridLines="0" showZeros="0" zoomScaleNormal="100" workbookViewId="0">
      <selection activeCell="M6" sqref="M6"/>
    </sheetView>
  </sheetViews>
  <sheetFormatPr defaultColWidth="9" defaultRowHeight="15.6"/>
  <cols>
    <col min="1" max="1" width="1.6640625" style="1" customWidth="1"/>
    <col min="2" max="2" width="1.33203125" style="1" customWidth="1"/>
    <col min="3" max="3" width="11.33203125" style="1" customWidth="1"/>
    <col min="4" max="4" width="15" style="1" customWidth="1"/>
    <col min="5" max="5" width="4.6640625" style="1" customWidth="1"/>
    <col min="6" max="6" width="8.6640625" style="1" customWidth="1"/>
    <col min="7" max="7" width="10.6640625" style="1" customWidth="1"/>
    <col min="8" max="8" width="4.6640625" style="1" customWidth="1"/>
    <col min="9" max="9" width="8.6640625" style="1" customWidth="1"/>
    <col min="10" max="10" width="10.6640625" style="1" customWidth="1"/>
    <col min="11" max="11" width="4.109375" style="1" customWidth="1"/>
    <col min="12" max="16384" width="9" style="1"/>
  </cols>
  <sheetData>
    <row r="1" spans="3:10" ht="24.75" customHeight="1"/>
    <row r="2" spans="3:10" ht="48.75" customHeight="1" thickBot="1"/>
    <row r="3" spans="3:10" ht="27" customHeight="1" thickBot="1">
      <c r="C3" s="2" t="s">
        <v>46</v>
      </c>
      <c r="D3" s="2"/>
      <c r="E3" s="2"/>
      <c r="F3" s="2"/>
      <c r="G3" s="2"/>
      <c r="H3" s="94" t="s">
        <v>0</v>
      </c>
      <c r="I3" s="134"/>
      <c r="J3" s="135"/>
    </row>
    <row r="4" spans="3:10" ht="5.25" customHeight="1" thickBot="1"/>
    <row r="5" spans="3:10" ht="18.75" customHeight="1">
      <c r="C5" s="118" t="s">
        <v>56</v>
      </c>
      <c r="D5" s="119"/>
      <c r="E5" s="142" t="s">
        <v>57</v>
      </c>
      <c r="F5" s="141" t="s">
        <v>55</v>
      </c>
      <c r="G5" s="141"/>
      <c r="H5" s="144" t="s">
        <v>57</v>
      </c>
      <c r="I5" s="139" t="s">
        <v>90</v>
      </c>
      <c r="J5" s="140"/>
    </row>
    <row r="6" spans="3:10" ht="18.75" customHeight="1" thickBot="1">
      <c r="C6" s="120"/>
      <c r="D6" s="121"/>
      <c r="E6" s="143"/>
      <c r="F6" s="73" t="s">
        <v>58</v>
      </c>
      <c r="G6" s="73" t="s">
        <v>59</v>
      </c>
      <c r="H6" s="145"/>
      <c r="I6" s="83" t="s">
        <v>58</v>
      </c>
      <c r="J6" s="84" t="s">
        <v>60</v>
      </c>
    </row>
    <row r="7" spans="3:10" ht="17.399999999999999" customHeight="1">
      <c r="C7" s="129" t="s">
        <v>61</v>
      </c>
      <c r="D7" s="130"/>
      <c r="E7" s="6"/>
      <c r="F7" s="10"/>
      <c r="G7" s="74">
        <f>E7*F7</f>
        <v>0</v>
      </c>
      <c r="H7" s="9"/>
      <c r="I7" s="10"/>
      <c r="J7" s="85">
        <f>H7*I7</f>
        <v>0</v>
      </c>
    </row>
    <row r="8" spans="3:10" ht="17.399999999999999" customHeight="1">
      <c r="C8" s="116" t="s">
        <v>62</v>
      </c>
      <c r="D8" s="117"/>
      <c r="E8" s="12"/>
      <c r="F8" s="16"/>
      <c r="G8" s="75">
        <f t="shared" ref="G8:G39" si="0">E8*F8</f>
        <v>0</v>
      </c>
      <c r="H8" s="15"/>
      <c r="I8" s="16"/>
      <c r="J8" s="86">
        <f t="shared" ref="J8:J39" si="1">H8*I8</f>
        <v>0</v>
      </c>
    </row>
    <row r="9" spans="3:10" ht="17.399999999999999" customHeight="1">
      <c r="C9" s="103" t="s">
        <v>63</v>
      </c>
      <c r="D9" s="18" t="s">
        <v>64</v>
      </c>
      <c r="E9" s="19"/>
      <c r="F9" s="23"/>
      <c r="G9" s="76">
        <f t="shared" si="0"/>
        <v>0</v>
      </c>
      <c r="H9" s="22"/>
      <c r="I9" s="23"/>
      <c r="J9" s="87">
        <f t="shared" si="1"/>
        <v>0</v>
      </c>
    </row>
    <row r="10" spans="3:10" ht="17.399999999999999" customHeight="1">
      <c r="C10" s="104"/>
      <c r="D10" s="25" t="s">
        <v>65</v>
      </c>
      <c r="E10" s="26"/>
      <c r="F10" s="30"/>
      <c r="G10" s="77">
        <f t="shared" si="0"/>
        <v>0</v>
      </c>
      <c r="H10" s="29"/>
      <c r="I10" s="30"/>
      <c r="J10" s="88">
        <f t="shared" si="1"/>
        <v>0</v>
      </c>
    </row>
    <row r="11" spans="3:10" ht="17.399999999999999" customHeight="1">
      <c r="C11" s="108" t="s">
        <v>66</v>
      </c>
      <c r="D11" s="109"/>
      <c r="E11" s="32"/>
      <c r="F11" s="36"/>
      <c r="G11" s="78">
        <f t="shared" si="0"/>
        <v>0</v>
      </c>
      <c r="H11" s="35"/>
      <c r="I11" s="36"/>
      <c r="J11" s="89">
        <f t="shared" si="1"/>
        <v>0</v>
      </c>
    </row>
    <row r="12" spans="3:10" ht="17.399999999999999" customHeight="1">
      <c r="C12" s="108" t="s">
        <v>67</v>
      </c>
      <c r="D12" s="109"/>
      <c r="E12" s="32"/>
      <c r="F12" s="36"/>
      <c r="G12" s="78">
        <f t="shared" si="0"/>
        <v>0</v>
      </c>
      <c r="H12" s="35"/>
      <c r="I12" s="36"/>
      <c r="J12" s="89">
        <f t="shared" si="1"/>
        <v>0</v>
      </c>
    </row>
    <row r="13" spans="3:10" ht="17.399999999999999" customHeight="1">
      <c r="C13" s="116" t="s">
        <v>68</v>
      </c>
      <c r="D13" s="117"/>
      <c r="E13" s="32"/>
      <c r="F13" s="36"/>
      <c r="G13" s="78">
        <f t="shared" si="0"/>
        <v>0</v>
      </c>
      <c r="H13" s="35"/>
      <c r="I13" s="36"/>
      <c r="J13" s="89">
        <f t="shared" si="1"/>
        <v>0</v>
      </c>
    </row>
    <row r="14" spans="3:10" ht="17.399999999999999" customHeight="1">
      <c r="C14" s="108" t="s">
        <v>69</v>
      </c>
      <c r="D14" s="109"/>
      <c r="E14" s="12"/>
      <c r="F14" s="16"/>
      <c r="G14" s="75">
        <f t="shared" si="0"/>
        <v>0</v>
      </c>
      <c r="H14" s="15"/>
      <c r="I14" s="16"/>
      <c r="J14" s="86">
        <f t="shared" si="1"/>
        <v>0</v>
      </c>
    </row>
    <row r="15" spans="3:10" ht="17.399999999999999" customHeight="1">
      <c r="C15" s="103" t="s">
        <v>48</v>
      </c>
      <c r="D15" s="38" t="s">
        <v>70</v>
      </c>
      <c r="E15" s="39"/>
      <c r="F15" s="23"/>
      <c r="G15" s="76">
        <f t="shared" si="0"/>
        <v>0</v>
      </c>
      <c r="H15" s="22"/>
      <c r="I15" s="23"/>
      <c r="J15" s="87">
        <f t="shared" si="1"/>
        <v>0</v>
      </c>
    </row>
    <row r="16" spans="3:10" ht="17.399999999999999" customHeight="1">
      <c r="C16" s="104"/>
      <c r="D16" s="40" t="s">
        <v>39</v>
      </c>
      <c r="E16" s="41"/>
      <c r="F16" s="30"/>
      <c r="G16" s="77">
        <f t="shared" si="0"/>
        <v>0</v>
      </c>
      <c r="H16" s="29"/>
      <c r="I16" s="30"/>
      <c r="J16" s="88">
        <f t="shared" si="1"/>
        <v>0</v>
      </c>
    </row>
    <row r="17" spans="3:10" ht="17.399999999999999" customHeight="1">
      <c r="C17" s="103" t="s">
        <v>10</v>
      </c>
      <c r="D17" s="38" t="s">
        <v>71</v>
      </c>
      <c r="E17" s="39"/>
      <c r="F17" s="23"/>
      <c r="G17" s="76">
        <f t="shared" si="0"/>
        <v>0</v>
      </c>
      <c r="H17" s="22"/>
      <c r="I17" s="23"/>
      <c r="J17" s="87">
        <f t="shared" si="1"/>
        <v>0</v>
      </c>
    </row>
    <row r="18" spans="3:10" ht="17.399999999999999" customHeight="1">
      <c r="C18" s="105"/>
      <c r="D18" s="42" t="s">
        <v>72</v>
      </c>
      <c r="E18" s="43"/>
      <c r="F18" s="47"/>
      <c r="G18" s="79">
        <f t="shared" si="0"/>
        <v>0</v>
      </c>
      <c r="H18" s="46"/>
      <c r="I18" s="47"/>
      <c r="J18" s="90">
        <f t="shared" si="1"/>
        <v>0</v>
      </c>
    </row>
    <row r="19" spans="3:10" ht="17.399999999999999" customHeight="1">
      <c r="C19" s="105"/>
      <c r="D19" s="42" t="s">
        <v>73</v>
      </c>
      <c r="E19" s="43"/>
      <c r="F19" s="47"/>
      <c r="G19" s="79">
        <f t="shared" si="0"/>
        <v>0</v>
      </c>
      <c r="H19" s="46"/>
      <c r="I19" s="47"/>
      <c r="J19" s="90">
        <f t="shared" si="1"/>
        <v>0</v>
      </c>
    </row>
    <row r="20" spans="3:10" ht="17.399999999999999" customHeight="1">
      <c r="C20" s="104"/>
      <c r="D20" s="40" t="s">
        <v>14</v>
      </c>
      <c r="E20" s="41"/>
      <c r="F20" s="30"/>
      <c r="G20" s="77">
        <f t="shared" si="0"/>
        <v>0</v>
      </c>
      <c r="H20" s="29"/>
      <c r="I20" s="30"/>
      <c r="J20" s="88">
        <f t="shared" si="1"/>
        <v>0</v>
      </c>
    </row>
    <row r="21" spans="3:10" ht="17.399999999999999" customHeight="1">
      <c r="C21" s="103" t="s">
        <v>15</v>
      </c>
      <c r="D21" s="38" t="s">
        <v>74</v>
      </c>
      <c r="E21" s="39"/>
      <c r="F21" s="23"/>
      <c r="G21" s="76">
        <f t="shared" si="0"/>
        <v>0</v>
      </c>
      <c r="H21" s="22"/>
      <c r="I21" s="23"/>
      <c r="J21" s="87">
        <f t="shared" si="1"/>
        <v>0</v>
      </c>
    </row>
    <row r="22" spans="3:10" ht="17.399999999999999" customHeight="1">
      <c r="C22" s="104"/>
      <c r="D22" s="40" t="s">
        <v>43</v>
      </c>
      <c r="E22" s="41"/>
      <c r="F22" s="30"/>
      <c r="G22" s="77">
        <f t="shared" si="0"/>
        <v>0</v>
      </c>
      <c r="H22" s="29"/>
      <c r="I22" s="30"/>
      <c r="J22" s="88">
        <f t="shared" si="1"/>
        <v>0</v>
      </c>
    </row>
    <row r="23" spans="3:10" ht="17.399999999999999" customHeight="1">
      <c r="C23" s="108" t="s">
        <v>75</v>
      </c>
      <c r="D23" s="109"/>
      <c r="E23" s="32"/>
      <c r="F23" s="36"/>
      <c r="G23" s="78">
        <f t="shared" si="0"/>
        <v>0</v>
      </c>
      <c r="H23" s="35"/>
      <c r="I23" s="36"/>
      <c r="J23" s="89">
        <f t="shared" si="1"/>
        <v>0</v>
      </c>
    </row>
    <row r="24" spans="3:10" ht="17.399999999999999" customHeight="1">
      <c r="C24" s="103" t="s">
        <v>76</v>
      </c>
      <c r="D24" s="38" t="s">
        <v>77</v>
      </c>
      <c r="E24" s="39"/>
      <c r="F24" s="23"/>
      <c r="G24" s="76">
        <f t="shared" si="0"/>
        <v>0</v>
      </c>
      <c r="H24" s="22"/>
      <c r="I24" s="23"/>
      <c r="J24" s="87">
        <f t="shared" si="1"/>
        <v>0</v>
      </c>
    </row>
    <row r="25" spans="3:10" ht="17.399999999999999" customHeight="1">
      <c r="C25" s="104"/>
      <c r="D25" s="40" t="s">
        <v>18</v>
      </c>
      <c r="E25" s="41"/>
      <c r="F25" s="30"/>
      <c r="G25" s="77">
        <f t="shared" si="0"/>
        <v>0</v>
      </c>
      <c r="H25" s="29"/>
      <c r="I25" s="30"/>
      <c r="J25" s="88">
        <f t="shared" si="1"/>
        <v>0</v>
      </c>
    </row>
    <row r="26" spans="3:10" ht="17.399999999999999" customHeight="1">
      <c r="C26" s="106" t="s">
        <v>19</v>
      </c>
      <c r="D26" s="107"/>
      <c r="E26" s="49"/>
      <c r="F26" s="53"/>
      <c r="G26" s="80">
        <f t="shared" si="0"/>
        <v>0</v>
      </c>
      <c r="H26" s="52"/>
      <c r="I26" s="53"/>
      <c r="J26" s="91">
        <f t="shared" si="1"/>
        <v>0</v>
      </c>
    </row>
    <row r="27" spans="3:10" ht="17.399999999999999" customHeight="1">
      <c r="C27" s="108" t="s">
        <v>78</v>
      </c>
      <c r="D27" s="109"/>
      <c r="E27" s="32"/>
      <c r="F27" s="36"/>
      <c r="G27" s="78">
        <f t="shared" si="0"/>
        <v>0</v>
      </c>
      <c r="H27" s="35"/>
      <c r="I27" s="36"/>
      <c r="J27" s="89">
        <f t="shared" si="1"/>
        <v>0</v>
      </c>
    </row>
    <row r="28" spans="3:10" ht="17.399999999999999" customHeight="1">
      <c r="C28" s="112" t="s">
        <v>79</v>
      </c>
      <c r="D28" s="55" t="s">
        <v>80</v>
      </c>
      <c r="E28" s="39"/>
      <c r="F28" s="23"/>
      <c r="G28" s="76">
        <f t="shared" si="0"/>
        <v>0</v>
      </c>
      <c r="H28" s="22"/>
      <c r="I28" s="23"/>
      <c r="J28" s="87">
        <f t="shared" si="1"/>
        <v>0</v>
      </c>
    </row>
    <row r="29" spans="3:10" ht="17.399999999999999" customHeight="1">
      <c r="C29" s="113"/>
      <c r="D29" s="56" t="s">
        <v>81</v>
      </c>
      <c r="E29" s="41"/>
      <c r="F29" s="30"/>
      <c r="G29" s="77">
        <f t="shared" si="0"/>
        <v>0</v>
      </c>
      <c r="H29" s="29"/>
      <c r="I29" s="30"/>
      <c r="J29" s="88">
        <f>H29*I29</f>
        <v>0</v>
      </c>
    </row>
    <row r="30" spans="3:10" ht="17.399999999999999" customHeight="1">
      <c r="C30" s="108" t="s">
        <v>82</v>
      </c>
      <c r="D30" s="109"/>
      <c r="E30" s="32"/>
      <c r="F30" s="36"/>
      <c r="G30" s="78">
        <f t="shared" si="0"/>
        <v>0</v>
      </c>
      <c r="H30" s="35"/>
      <c r="I30" s="36"/>
      <c r="J30" s="89">
        <f t="shared" si="1"/>
        <v>0</v>
      </c>
    </row>
    <row r="31" spans="3:10" ht="17.399999999999999" customHeight="1">
      <c r="C31" s="103" t="s">
        <v>83</v>
      </c>
      <c r="D31" s="38" t="s">
        <v>84</v>
      </c>
      <c r="E31" s="39"/>
      <c r="F31" s="23"/>
      <c r="G31" s="76">
        <f t="shared" si="0"/>
        <v>0</v>
      </c>
      <c r="H31" s="22"/>
      <c r="I31" s="23"/>
      <c r="J31" s="87">
        <f t="shared" si="1"/>
        <v>0</v>
      </c>
    </row>
    <row r="32" spans="3:10" ht="17.399999999999999" customHeight="1">
      <c r="C32" s="105"/>
      <c r="D32" s="42" t="s">
        <v>85</v>
      </c>
      <c r="E32" s="43"/>
      <c r="F32" s="47"/>
      <c r="G32" s="79">
        <f t="shared" si="0"/>
        <v>0</v>
      </c>
      <c r="H32" s="46"/>
      <c r="I32" s="47"/>
      <c r="J32" s="90">
        <f t="shared" si="1"/>
        <v>0</v>
      </c>
    </row>
    <row r="33" spans="3:10" ht="17.399999999999999" customHeight="1">
      <c r="C33" s="105"/>
      <c r="D33" s="42" t="s">
        <v>86</v>
      </c>
      <c r="E33" s="43"/>
      <c r="F33" s="47"/>
      <c r="G33" s="79">
        <f t="shared" si="0"/>
        <v>0</v>
      </c>
      <c r="H33" s="46"/>
      <c r="I33" s="47"/>
      <c r="J33" s="90">
        <f t="shared" si="1"/>
        <v>0</v>
      </c>
    </row>
    <row r="34" spans="3:10" ht="17.399999999999999" customHeight="1">
      <c r="C34" s="105"/>
      <c r="D34" s="42" t="s">
        <v>25</v>
      </c>
      <c r="E34" s="43"/>
      <c r="F34" s="47"/>
      <c r="G34" s="79">
        <f t="shared" si="0"/>
        <v>0</v>
      </c>
      <c r="H34" s="46"/>
      <c r="I34" s="47"/>
      <c r="J34" s="90">
        <f t="shared" si="1"/>
        <v>0</v>
      </c>
    </row>
    <row r="35" spans="3:10" ht="17.399999999999999" customHeight="1">
      <c r="C35" s="105"/>
      <c r="D35" s="42" t="s">
        <v>26</v>
      </c>
      <c r="E35" s="43"/>
      <c r="F35" s="47"/>
      <c r="G35" s="79">
        <f t="shared" si="0"/>
        <v>0</v>
      </c>
      <c r="H35" s="46"/>
      <c r="I35" s="47"/>
      <c r="J35" s="90">
        <f t="shared" si="1"/>
        <v>0</v>
      </c>
    </row>
    <row r="36" spans="3:10" ht="17.399999999999999" customHeight="1">
      <c r="C36" s="104"/>
      <c r="D36" s="40" t="s">
        <v>27</v>
      </c>
      <c r="E36" s="41"/>
      <c r="F36" s="30"/>
      <c r="G36" s="77">
        <f t="shared" si="0"/>
        <v>0</v>
      </c>
      <c r="H36" s="29"/>
      <c r="I36" s="30"/>
      <c r="J36" s="88">
        <f t="shared" si="1"/>
        <v>0</v>
      </c>
    </row>
    <row r="37" spans="3:10" ht="17.399999999999999" customHeight="1">
      <c r="C37" s="110" t="s">
        <v>28</v>
      </c>
      <c r="D37" s="57" t="s">
        <v>87</v>
      </c>
      <c r="E37" s="58"/>
      <c r="F37" s="62"/>
      <c r="G37" s="81">
        <f t="shared" si="0"/>
        <v>0</v>
      </c>
      <c r="H37" s="61"/>
      <c r="I37" s="62"/>
      <c r="J37" s="92">
        <f t="shared" si="1"/>
        <v>0</v>
      </c>
    </row>
    <row r="38" spans="3:10" ht="17.399999999999999" customHeight="1">
      <c r="C38" s="105"/>
      <c r="D38" s="42"/>
      <c r="E38" s="43"/>
      <c r="F38" s="47"/>
      <c r="G38" s="79">
        <f t="shared" si="0"/>
        <v>0</v>
      </c>
      <c r="H38" s="46"/>
      <c r="I38" s="47"/>
      <c r="J38" s="90">
        <f t="shared" si="1"/>
        <v>0</v>
      </c>
    </row>
    <row r="39" spans="3:10" ht="17.399999999999999" customHeight="1" thickBot="1">
      <c r="C39" s="111"/>
      <c r="D39" s="64"/>
      <c r="E39" s="65"/>
      <c r="F39" s="69"/>
      <c r="G39" s="82">
        <f t="shared" si="0"/>
        <v>0</v>
      </c>
      <c r="H39" s="68"/>
      <c r="I39" s="69"/>
      <c r="J39" s="93">
        <f t="shared" si="1"/>
        <v>0</v>
      </c>
    </row>
    <row r="40" spans="3:10" ht="18.75" customHeight="1" thickBot="1">
      <c r="C40" s="95" t="s">
        <v>88</v>
      </c>
      <c r="D40" s="96"/>
      <c r="E40" s="136">
        <f>SUM(G7:G39)</f>
        <v>0</v>
      </c>
      <c r="F40" s="137"/>
      <c r="G40" s="138"/>
      <c r="H40" s="131">
        <f>SUM(J7:J39)</f>
        <v>0</v>
      </c>
      <c r="I40" s="132"/>
      <c r="J40" s="133"/>
    </row>
    <row r="41" spans="3:10" ht="21" thickBot="1">
      <c r="C41" s="95" t="s">
        <v>89</v>
      </c>
      <c r="D41" s="96"/>
      <c r="E41" s="136">
        <f>$I$3-E40</f>
        <v>0</v>
      </c>
      <c r="F41" s="137"/>
      <c r="G41" s="138"/>
      <c r="H41" s="131">
        <f>$I$3-H40</f>
        <v>0</v>
      </c>
      <c r="I41" s="132"/>
      <c r="J41" s="133"/>
    </row>
    <row r="42" spans="3:10" ht="24.75" customHeight="1"/>
  </sheetData>
  <mergeCells count="30">
    <mergeCell ref="C7:D7"/>
    <mergeCell ref="C8:D8"/>
    <mergeCell ref="I5:J5"/>
    <mergeCell ref="F5:G5"/>
    <mergeCell ref="E5:E6"/>
    <mergeCell ref="H5:H6"/>
    <mergeCell ref="E40:G40"/>
    <mergeCell ref="C28:C29"/>
    <mergeCell ref="C41:D41"/>
    <mergeCell ref="C21:C22"/>
    <mergeCell ref="C9:C10"/>
    <mergeCell ref="C12:D12"/>
    <mergeCell ref="C15:C16"/>
    <mergeCell ref="C17:C20"/>
    <mergeCell ref="H40:J40"/>
    <mergeCell ref="C14:D14"/>
    <mergeCell ref="C11:D11"/>
    <mergeCell ref="H41:J41"/>
    <mergeCell ref="I3:J3"/>
    <mergeCell ref="C26:D26"/>
    <mergeCell ref="C27:D27"/>
    <mergeCell ref="C23:D23"/>
    <mergeCell ref="C24:C25"/>
    <mergeCell ref="C31:C36"/>
    <mergeCell ref="C37:C39"/>
    <mergeCell ref="E41:G41"/>
    <mergeCell ref="C30:D30"/>
    <mergeCell ref="C13:D13"/>
    <mergeCell ref="C5:D6"/>
    <mergeCell ref="C40:D40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1EA4FE7-CAEC-4D27-BCED-E479DC50EF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FE1BBA-5C08-4581-96AF-AFF4127A51A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使用方法</vt:lpstr>
      <vt:lpstr>预算管理表</vt:lpstr>
    </vt:vector>
  </TitlesOfParts>
  <Manager/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 Peng</dc:creator>
  <cp:keywords/>
  <dc:description/>
  <cp:lastModifiedBy>PC</cp:lastModifiedBy>
  <cp:lastPrinted>2005-06-24T02:37:09Z</cp:lastPrinted>
  <dcterms:created xsi:type="dcterms:W3CDTF">2003-03-09T10:45:08Z</dcterms:created>
  <dcterms:modified xsi:type="dcterms:W3CDTF">2015-09-16T06:51:33Z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TC012334969990</vt:lpwstr>
  </property>
</Properties>
</file>