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使用说明" sheetId="1" r:id="rId1"/>
    <sheet name="录入表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</sheets>
  <definedNames/>
  <calcPr fullCalcOnLoad="1"/>
</workbook>
</file>

<file path=xl/sharedStrings.xml><?xml version="1.0" encoding="utf-8"?>
<sst xmlns="http://schemas.openxmlformats.org/spreadsheetml/2006/main" count="351" uniqueCount="64">
  <si>
    <t>客户数据录入表</t>
  </si>
  <si>
    <t>链接</t>
  </si>
  <si>
    <t>客户编号</t>
  </si>
  <si>
    <t>客户姓名</t>
  </si>
  <si>
    <t>职务</t>
  </si>
  <si>
    <t>单位名称</t>
  </si>
  <si>
    <t>单位地址</t>
  </si>
  <si>
    <t>联系电话</t>
  </si>
  <si>
    <t>手机</t>
  </si>
  <si>
    <t>E-mail</t>
  </si>
  <si>
    <t>QQ</t>
  </si>
  <si>
    <t>备注</t>
  </si>
  <si>
    <t>Dsxmkh0001</t>
  </si>
  <si>
    <t>CEO</t>
  </si>
  <si>
    <t>Dsxmkh0002</t>
  </si>
  <si>
    <t>Dsxmkh0003</t>
  </si>
  <si>
    <t>Dsxmkh0004</t>
  </si>
  <si>
    <t>Dsxmkh0005</t>
  </si>
  <si>
    <t>Dsxmkh0006</t>
  </si>
  <si>
    <t>Dsxmkh0007</t>
  </si>
  <si>
    <t>Dsxmkh0008</t>
  </si>
  <si>
    <t>Dsxmkh0009</t>
  </si>
  <si>
    <t>Dsxmkh0010</t>
  </si>
  <si>
    <t>Dsxmkh0011</t>
  </si>
  <si>
    <t>Dsxmkh0012</t>
  </si>
  <si>
    <t>Dsxmkh0013</t>
  </si>
  <si>
    <t>Dsxmkh0014</t>
  </si>
  <si>
    <t>Dsxmkh0015</t>
  </si>
  <si>
    <t>Dsxmkh0016</t>
  </si>
  <si>
    <t>Dsxmkh0017</t>
  </si>
  <si>
    <t>Dsxmkh0018</t>
  </si>
  <si>
    <t>客 户 跟 进 记 录 表</t>
  </si>
  <si>
    <t>客 户 编 号</t>
  </si>
  <si>
    <t>客 户 姓 名</t>
  </si>
  <si>
    <t>职       务</t>
  </si>
  <si>
    <t>单 位 地 址</t>
  </si>
  <si>
    <t>联 系 电 话</t>
  </si>
  <si>
    <t>手      机</t>
  </si>
  <si>
    <t>Q   Q</t>
  </si>
  <si>
    <t>E—mail</t>
  </si>
  <si>
    <t>单 位 名 称</t>
  </si>
  <si>
    <t>备       注</t>
  </si>
  <si>
    <t>拜访日期</t>
  </si>
  <si>
    <t>拜访情况</t>
  </si>
  <si>
    <t>解决办法</t>
  </si>
  <si>
    <t>2011-06-14</t>
  </si>
  <si>
    <t>实时跟进了解情况</t>
  </si>
  <si>
    <t>2011-06-15</t>
  </si>
  <si>
    <t>打电话跟进，客户下午打电话</t>
  </si>
  <si>
    <t>等待客户电话。</t>
  </si>
  <si>
    <t>客户未来电话</t>
  </si>
  <si>
    <t>2011-06-16</t>
  </si>
  <si>
    <t>下午去过电话，客户说自己做。估计是报价太高的原因</t>
  </si>
  <si>
    <t>随时关注搬迁手续情况，电话跟进建立关系</t>
  </si>
  <si>
    <t>意向客户</t>
  </si>
  <si>
    <t>杨东</t>
  </si>
  <si>
    <t>微软网络科技</t>
  </si>
  <si>
    <t>北京·海淀</t>
  </si>
  <si>
    <t>微软在线科技介绍，构建校园局域网需求，已谈，已报价</t>
  </si>
  <si>
    <t>跟微软在线商量，一起做工作，同时已发短信给客户。</t>
  </si>
  <si>
    <t>处理微软在线故障，对网络改造有需求</t>
  </si>
  <si>
    <t>使用说明：</t>
  </si>
  <si>
    <t>2.用户阅读此说明后，可根据需要自行删除此sheet页。</t>
  </si>
  <si>
    <t>1.用户根据情况自行填充跟进记录表单，再使用录入表点击第一栏的超链接进行跳转；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</si>
</sst>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8"/>
      <color indexed="9"/>
      <name val="仿宋_GB2312"/>
      <family val="0"/>
    </font>
    <font>
      <sz val="10"/>
      <color indexed="9"/>
      <name val="宋体"/>
      <family val="0"/>
    </font>
    <font>
      <b/>
      <sz val="18"/>
      <name val="楷体_GB2312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20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微软雅黑"/>
      <family val="2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微软雅黑"/>
      <family val="2"/>
    </font>
    <font>
      <sz val="1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60"/>
      </patternFill>
    </fill>
    <fill>
      <patternFill patternType="darkUp">
        <bgColor indexed="56"/>
      </patternFill>
    </fill>
    <fill>
      <patternFill patternType="solid">
        <fgColor indexed="22"/>
        <bgColor indexed="64"/>
      </patternFill>
    </fill>
    <fill>
      <patternFill patternType="lightGray">
        <bgColor theme="8" tint="-0.24997000396251678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double"/>
      <top style="thin"/>
      <bottom style="double"/>
    </border>
    <border>
      <left style="double"/>
      <right style="double"/>
      <top style="double"/>
      <bottom style="double"/>
    </border>
    <border>
      <left/>
      <right style="double"/>
      <top style="thin"/>
      <bottom style="thin"/>
    </border>
    <border>
      <left style="double"/>
      <right style="double"/>
      <top style="double"/>
      <bottom/>
    </border>
    <border>
      <left/>
      <right style="double"/>
      <top style="double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double">
        <color rgb="FFFF0000"/>
      </left>
      <right/>
      <top style="double">
        <color rgb="FFFF0000"/>
      </top>
      <bottom/>
    </border>
    <border>
      <left/>
      <right/>
      <top style="double">
        <color rgb="FFFF0000"/>
      </top>
      <bottom/>
    </border>
    <border>
      <left/>
      <right style="double">
        <color rgb="FFFF0000"/>
      </right>
      <top style="double">
        <color rgb="FFFF0000"/>
      </top>
      <bottom/>
    </border>
    <border>
      <left style="double">
        <color rgb="FFFF0000"/>
      </left>
      <right/>
      <top/>
      <bottom/>
    </border>
    <border>
      <left/>
      <right style="double">
        <color rgb="FFFF0000"/>
      </right>
      <top/>
      <bottom/>
    </border>
    <border>
      <left style="double">
        <color rgb="FFFF0000"/>
      </left>
      <right/>
      <top/>
      <bottom style="double">
        <color rgb="FFFF0000"/>
      </bottom>
    </border>
    <border>
      <left/>
      <right/>
      <top/>
      <bottom style="double">
        <color rgb="FFFF0000"/>
      </bottom>
    </border>
    <border>
      <left/>
      <right style="double">
        <color rgb="FFFF0000"/>
      </right>
      <top/>
      <bottom style="double">
        <color rgb="FFFF0000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 style="thin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1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8" fillId="35" borderId="18" xfId="0" applyNumberFormat="1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9" fillId="37" borderId="10" xfId="4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8" borderId="20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45" fillId="38" borderId="23" xfId="0" applyFont="1" applyFill="1" applyBorder="1" applyAlignment="1">
      <alignment vertical="center"/>
    </xf>
    <xf numFmtId="0" fontId="46" fillId="38" borderId="0" xfId="0" applyFont="1" applyFill="1" applyAlignment="1">
      <alignment vertical="center"/>
    </xf>
    <xf numFmtId="0" fontId="46" fillId="38" borderId="24" xfId="0" applyFont="1" applyFill="1" applyBorder="1" applyAlignment="1">
      <alignment vertical="center"/>
    </xf>
    <xf numFmtId="0" fontId="45" fillId="38" borderId="25" xfId="0" applyFont="1" applyFill="1" applyBorder="1" applyAlignment="1">
      <alignment vertical="center"/>
    </xf>
    <xf numFmtId="0" fontId="46" fillId="38" borderId="26" xfId="0" applyFont="1" applyFill="1" applyBorder="1" applyAlignment="1">
      <alignment vertical="center"/>
    </xf>
    <xf numFmtId="0" fontId="46" fillId="38" borderId="27" xfId="0" applyFont="1" applyFill="1" applyBorder="1" applyAlignment="1">
      <alignment vertical="center"/>
    </xf>
    <xf numFmtId="0" fontId="4" fillId="36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1'!A1" /><Relationship Id="rId3" Type="http://schemas.openxmlformats.org/officeDocument/2006/relationships/hyperlink" Target="#'1'!A1" /><Relationship Id="rId4" Type="http://schemas.openxmlformats.org/officeDocument/2006/relationships/hyperlink" Target="#'2'!A1" /><Relationship Id="rId5" Type="http://schemas.openxmlformats.org/officeDocument/2006/relationships/hyperlink" Target="#'2'!A1" /><Relationship Id="rId6" Type="http://schemas.openxmlformats.org/officeDocument/2006/relationships/hyperlink" Target="#'3'!A1" /><Relationship Id="rId7" Type="http://schemas.openxmlformats.org/officeDocument/2006/relationships/hyperlink" Target="#'3'!A1" /><Relationship Id="rId8" Type="http://schemas.openxmlformats.org/officeDocument/2006/relationships/hyperlink" Target="#'4'!A1" /><Relationship Id="rId9" Type="http://schemas.openxmlformats.org/officeDocument/2006/relationships/hyperlink" Target="#'4'!A1" /><Relationship Id="rId10" Type="http://schemas.openxmlformats.org/officeDocument/2006/relationships/hyperlink" Target="#'5'!A1" /><Relationship Id="rId11" Type="http://schemas.openxmlformats.org/officeDocument/2006/relationships/hyperlink" Target="#'5'!A1" /><Relationship Id="rId12" Type="http://schemas.openxmlformats.org/officeDocument/2006/relationships/hyperlink" Target="#'6'!A1" /><Relationship Id="rId13" Type="http://schemas.openxmlformats.org/officeDocument/2006/relationships/hyperlink" Target="#'6'!A1" /><Relationship Id="rId14" Type="http://schemas.openxmlformats.org/officeDocument/2006/relationships/hyperlink" Target="#'7'!A1" /><Relationship Id="rId15" Type="http://schemas.openxmlformats.org/officeDocument/2006/relationships/hyperlink" Target="#'7'!A1" /><Relationship Id="rId16" Type="http://schemas.openxmlformats.org/officeDocument/2006/relationships/hyperlink" Target="#'8'!A1" /><Relationship Id="rId17" Type="http://schemas.openxmlformats.org/officeDocument/2006/relationships/hyperlink" Target="#'8'!A1" /><Relationship Id="rId18" Type="http://schemas.openxmlformats.org/officeDocument/2006/relationships/hyperlink" Target="#'9'!A1" /><Relationship Id="rId19" Type="http://schemas.openxmlformats.org/officeDocument/2006/relationships/hyperlink" Target="#'9'!A1" /><Relationship Id="rId20" Type="http://schemas.openxmlformats.org/officeDocument/2006/relationships/hyperlink" Target="#'10'!A1" /><Relationship Id="rId21" Type="http://schemas.openxmlformats.org/officeDocument/2006/relationships/hyperlink" Target="#'10'!A1" /><Relationship Id="rId22" Type="http://schemas.openxmlformats.org/officeDocument/2006/relationships/hyperlink" Target="#'11'!A1" /><Relationship Id="rId23" Type="http://schemas.openxmlformats.org/officeDocument/2006/relationships/hyperlink" Target="#'11'!A1" /><Relationship Id="rId24" Type="http://schemas.openxmlformats.org/officeDocument/2006/relationships/hyperlink" Target="#'12'!A1" /><Relationship Id="rId25" Type="http://schemas.openxmlformats.org/officeDocument/2006/relationships/hyperlink" Target="#'12'!A1" /><Relationship Id="rId26" Type="http://schemas.openxmlformats.org/officeDocument/2006/relationships/hyperlink" Target="#'13'!A1" /><Relationship Id="rId27" Type="http://schemas.openxmlformats.org/officeDocument/2006/relationships/hyperlink" Target="#'13'!A1" /><Relationship Id="rId28" Type="http://schemas.openxmlformats.org/officeDocument/2006/relationships/hyperlink" Target="#'14'!A1" /><Relationship Id="rId29" Type="http://schemas.openxmlformats.org/officeDocument/2006/relationships/hyperlink" Target="#'14'!A1" /><Relationship Id="rId30" Type="http://schemas.openxmlformats.org/officeDocument/2006/relationships/hyperlink" Target="#'15'!A1" /><Relationship Id="rId31" Type="http://schemas.openxmlformats.org/officeDocument/2006/relationships/hyperlink" Target="#'15'!A1" /><Relationship Id="rId32" Type="http://schemas.openxmlformats.org/officeDocument/2006/relationships/hyperlink" Target="#'16'!A1" /><Relationship Id="rId33" Type="http://schemas.openxmlformats.org/officeDocument/2006/relationships/hyperlink" Target="#'16'!A1" /><Relationship Id="rId34" Type="http://schemas.openxmlformats.org/officeDocument/2006/relationships/hyperlink" Target="#'17'!A1" /><Relationship Id="rId35" Type="http://schemas.openxmlformats.org/officeDocument/2006/relationships/hyperlink" Target="#'17'!A1" /><Relationship Id="rId36" Type="http://schemas.openxmlformats.org/officeDocument/2006/relationships/hyperlink" Target="#'18'!A1" /><Relationship Id="rId37" Type="http://schemas.openxmlformats.org/officeDocument/2006/relationships/hyperlink" Target="#'18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&#24405;&#20837;&#34920;!A1" /><Relationship Id="rId3" Type="http://schemas.openxmlformats.org/officeDocument/2006/relationships/hyperlink" Target="#&#24405;&#20837;&#3492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28575</xdr:rowOff>
    </xdr:from>
    <xdr:to>
      <xdr:col>8</xdr:col>
      <xdr:colOff>257175</xdr:colOff>
      <xdr:row>2</xdr:row>
      <xdr:rowOff>666750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76300"/>
          <a:ext cx="3838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2" name="Picture 2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2" name="Picture 2" descr="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3" name="Picture 3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2" name="Picture 2" descr="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3" name="Picture 3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2" name="Picture 2" descr="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3" name="Picture 3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2" name="Picture 2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276225</xdr:colOff>
      <xdr:row>2</xdr:row>
      <xdr:rowOff>219075</xdr:rowOff>
    </xdr:to>
    <xdr:pic>
      <xdr:nvPicPr>
        <xdr:cNvPr id="1" name="Picture 1" descr="系统桌面图标下载 网页图标 ico图标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58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276225</xdr:colOff>
      <xdr:row>3</xdr:row>
      <xdr:rowOff>219075</xdr:rowOff>
    </xdr:to>
    <xdr:pic>
      <xdr:nvPicPr>
        <xdr:cNvPr id="2" name="Picture 5" descr="系统桌面图标下载 网页图标 ico图标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276225</xdr:colOff>
      <xdr:row>4</xdr:row>
      <xdr:rowOff>219075</xdr:rowOff>
    </xdr:to>
    <xdr:pic>
      <xdr:nvPicPr>
        <xdr:cNvPr id="3" name="Picture 6" descr="系统桌面图标下载 网页图标 ico图标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276225</xdr:colOff>
      <xdr:row>5</xdr:row>
      <xdr:rowOff>219075</xdr:rowOff>
    </xdr:to>
    <xdr:pic>
      <xdr:nvPicPr>
        <xdr:cNvPr id="4" name="Picture 7" descr="系统桌面图标下载 网页图标 ico图标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276225</xdr:colOff>
      <xdr:row>6</xdr:row>
      <xdr:rowOff>219075</xdr:rowOff>
    </xdr:to>
    <xdr:pic>
      <xdr:nvPicPr>
        <xdr:cNvPr id="5" name="Picture 8" descr="系统桌面图标下载 网页图标 ico图标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764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276225</xdr:colOff>
      <xdr:row>7</xdr:row>
      <xdr:rowOff>219075</xdr:rowOff>
    </xdr:to>
    <xdr:pic>
      <xdr:nvPicPr>
        <xdr:cNvPr id="6" name="Picture 9" descr="系统桌面图标下载 网页图标 ico图标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40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9525</xdr:rowOff>
    </xdr:from>
    <xdr:to>
      <xdr:col>0</xdr:col>
      <xdr:colOff>276225</xdr:colOff>
      <xdr:row>8</xdr:row>
      <xdr:rowOff>219075</xdr:rowOff>
    </xdr:to>
    <xdr:pic>
      <xdr:nvPicPr>
        <xdr:cNvPr id="7" name="Picture 10" descr="系统桌面图标下载 网页图标 ico图标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9525</xdr:rowOff>
    </xdr:from>
    <xdr:to>
      <xdr:col>0</xdr:col>
      <xdr:colOff>276225</xdr:colOff>
      <xdr:row>9</xdr:row>
      <xdr:rowOff>219075</xdr:rowOff>
    </xdr:to>
    <xdr:pic>
      <xdr:nvPicPr>
        <xdr:cNvPr id="8" name="Picture 11" descr="系统桌面图标下载 网页图标 ico图标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193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9525</xdr:rowOff>
    </xdr:from>
    <xdr:to>
      <xdr:col>0</xdr:col>
      <xdr:colOff>276225</xdr:colOff>
      <xdr:row>10</xdr:row>
      <xdr:rowOff>219075</xdr:rowOff>
    </xdr:to>
    <xdr:pic>
      <xdr:nvPicPr>
        <xdr:cNvPr id="9" name="Picture 12" descr="系统桌面图标下载 网页图标 ico图标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670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276225</xdr:colOff>
      <xdr:row>11</xdr:row>
      <xdr:rowOff>219075</xdr:rowOff>
    </xdr:to>
    <xdr:pic>
      <xdr:nvPicPr>
        <xdr:cNvPr id="10" name="Picture 13" descr="系统桌面图标下载 网页图标 ico图标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146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9525</xdr:rowOff>
    </xdr:from>
    <xdr:to>
      <xdr:col>0</xdr:col>
      <xdr:colOff>276225</xdr:colOff>
      <xdr:row>12</xdr:row>
      <xdr:rowOff>219075</xdr:rowOff>
    </xdr:to>
    <xdr:pic>
      <xdr:nvPicPr>
        <xdr:cNvPr id="11" name="Picture 14" descr="系统桌面图标下载 网页图标 ico图标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623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276225</xdr:colOff>
      <xdr:row>13</xdr:row>
      <xdr:rowOff>219075</xdr:rowOff>
    </xdr:to>
    <xdr:pic>
      <xdr:nvPicPr>
        <xdr:cNvPr id="12" name="Picture 15" descr="系统桌面图标下载 网页图标 ico图标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099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9525</xdr:rowOff>
    </xdr:from>
    <xdr:to>
      <xdr:col>0</xdr:col>
      <xdr:colOff>276225</xdr:colOff>
      <xdr:row>14</xdr:row>
      <xdr:rowOff>219075</xdr:rowOff>
    </xdr:to>
    <xdr:pic>
      <xdr:nvPicPr>
        <xdr:cNvPr id="13" name="Picture 16" descr="系统桌面图标下载 网页图标 ico图标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76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0</xdr:col>
      <xdr:colOff>276225</xdr:colOff>
      <xdr:row>15</xdr:row>
      <xdr:rowOff>219075</xdr:rowOff>
    </xdr:to>
    <xdr:pic>
      <xdr:nvPicPr>
        <xdr:cNvPr id="14" name="Picture 17" descr="系统桌面图标下载 网页图标 ico图标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052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9525</xdr:rowOff>
    </xdr:from>
    <xdr:to>
      <xdr:col>0</xdr:col>
      <xdr:colOff>276225</xdr:colOff>
      <xdr:row>16</xdr:row>
      <xdr:rowOff>219075</xdr:rowOff>
    </xdr:to>
    <xdr:pic>
      <xdr:nvPicPr>
        <xdr:cNvPr id="15" name="Picture 18" descr="系统桌面图标下载 网页图标 ico图标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29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9525</xdr:rowOff>
    </xdr:from>
    <xdr:to>
      <xdr:col>0</xdr:col>
      <xdr:colOff>276225</xdr:colOff>
      <xdr:row>17</xdr:row>
      <xdr:rowOff>219075</xdr:rowOff>
    </xdr:to>
    <xdr:pic>
      <xdr:nvPicPr>
        <xdr:cNvPr id="16" name="Picture 19" descr="系统桌面图标下载 网页图标 ico图标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005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276225</xdr:colOff>
      <xdr:row>18</xdr:row>
      <xdr:rowOff>219075</xdr:rowOff>
    </xdr:to>
    <xdr:pic>
      <xdr:nvPicPr>
        <xdr:cNvPr id="17" name="Picture 20" descr="系统桌面图标下载 网页图标 ico图标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822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276225</xdr:colOff>
      <xdr:row>19</xdr:row>
      <xdr:rowOff>219075</xdr:rowOff>
    </xdr:to>
    <xdr:pic>
      <xdr:nvPicPr>
        <xdr:cNvPr id="18" name="Picture 21" descr="系统桌面图标下载 网页图标 ico图标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95875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514350</xdr:colOff>
      <xdr:row>0</xdr:row>
      <xdr:rowOff>333375</xdr:rowOff>
    </xdr:to>
    <xdr:pic>
      <xdr:nvPicPr>
        <xdr:cNvPr id="1" name="Picture 1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0</xdr:col>
      <xdr:colOff>514350</xdr:colOff>
      <xdr:row>0</xdr:row>
      <xdr:rowOff>333375</xdr:rowOff>
    </xdr:to>
    <xdr:pic>
      <xdr:nvPicPr>
        <xdr:cNvPr id="1" name="Picture 1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2" name="Picture 2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2" name="Picture 2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2" name="Picture 2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495300</xdr:colOff>
      <xdr:row>0</xdr:row>
      <xdr:rowOff>333375</xdr:rowOff>
    </xdr:to>
    <xdr:pic>
      <xdr:nvPicPr>
        <xdr:cNvPr id="1" name="Picture 1" descr="18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cbzyd@163.com" TargetMode="External" /><Relationship Id="rId2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6"/>
  <sheetViews>
    <sheetView tabSelected="1" zoomScalePageLayoutView="0" workbookViewId="0" topLeftCell="A1">
      <selection activeCell="P8" sqref="P8"/>
    </sheetView>
  </sheetViews>
  <sheetFormatPr defaultColWidth="7.875" defaultRowHeight="14.25"/>
  <cols>
    <col min="1" max="1" width="7.875" style="21" customWidth="1"/>
    <col min="2" max="2" width="24.625" style="21" customWidth="1"/>
    <col min="3" max="12" width="7.875" style="21" customWidth="1"/>
    <col min="13" max="13" width="25.125" style="21" customWidth="1"/>
    <col min="14" max="16384" width="7.875" style="21" customWidth="1"/>
  </cols>
  <sheetData>
    <row r="2" ht="52.5" customHeight="1" thickBot="1"/>
    <row r="3" spans="3:13" ht="52.5" customHeight="1" thickTop="1">
      <c r="C3" s="22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3:13" ht="33" customHeight="1">
      <c r="C4" s="25" t="s">
        <v>61</v>
      </c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3:13" ht="30.75" customHeight="1">
      <c r="C5" s="25" t="s">
        <v>63</v>
      </c>
      <c r="D5" s="26"/>
      <c r="E5" s="26"/>
      <c r="F5" s="26"/>
      <c r="G5" s="26"/>
      <c r="H5" s="26"/>
      <c r="I5" s="26"/>
      <c r="J5" s="26"/>
      <c r="K5" s="26"/>
      <c r="L5" s="26"/>
      <c r="M5" s="27"/>
    </row>
    <row r="6" spans="3:13" ht="30.75" customHeight="1" thickBot="1">
      <c r="C6" s="28" t="s">
        <v>62</v>
      </c>
      <c r="D6" s="29"/>
      <c r="E6" s="29"/>
      <c r="F6" s="29"/>
      <c r="G6" s="29"/>
      <c r="H6" s="29"/>
      <c r="I6" s="29"/>
      <c r="J6" s="29"/>
      <c r="K6" s="29"/>
      <c r="L6" s="29"/>
      <c r="M6" s="30"/>
    </row>
    <row r="7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VLOOKUP('录入表'!B10,'录入表'!$B$10,COLUMN('录入表'!$B:$B)-COLUMN('录入表'!$B$10)+1,0)</f>
        <v>Dsxmkh0008</v>
      </c>
      <c r="C2" s="5" t="s">
        <v>33</v>
      </c>
      <c r="D2" s="10">
        <f>VLOOKUP('录入表'!C10,'录入表'!$C$10,COLUMN('录入表'!$C:$C)-COLUMN('录入表'!$C$10)+1,0)</f>
        <v>8</v>
      </c>
      <c r="E2" s="7" t="s">
        <v>34</v>
      </c>
      <c r="F2" s="9">
        <f>VLOOKUP('录入表'!D10,'录入表'!$D$10,COLUMN('录入表'!$D:$D)-COLUMN('录入表'!$D$10)+1,0)</f>
        <v>9</v>
      </c>
    </row>
    <row r="3" spans="1:6" ht="15">
      <c r="A3" s="5" t="s">
        <v>35</v>
      </c>
      <c r="B3" s="33">
        <f>VLOOKUP('录入表'!F10,'录入表'!$F$10,COLUMN('录入表'!$F:$F)-COLUMN('录入表'!$F$10)+1,0)</f>
        <v>11</v>
      </c>
      <c r="C3" s="34"/>
      <c r="D3" s="35"/>
      <c r="E3" s="7" t="s">
        <v>36</v>
      </c>
      <c r="F3" s="6">
        <f>VLOOKUP('录入表'!G10,'录入表'!$G$10,COLUMN('录入表'!$G:$G)-COLUMN('录入表'!$G$10)+1,0)</f>
        <v>12</v>
      </c>
    </row>
    <row r="4" spans="1:6" ht="15">
      <c r="A4" s="5" t="s">
        <v>37</v>
      </c>
      <c r="B4" s="8">
        <f>VLOOKUP('录入表'!H10,'录入表'!$H$10,COLUMN('录入表'!$H:$H)-COLUMN('录入表'!$H$10)+1,0)</f>
        <v>13</v>
      </c>
      <c r="C4" s="5" t="s">
        <v>38</v>
      </c>
      <c r="D4" s="8">
        <f>VLOOKUP('录入表'!J10,'录入表'!$J$10,COLUMN('录入表'!$J:$J)-COLUMN('录入表'!$J$10)+1,0)</f>
        <v>15</v>
      </c>
      <c r="E4" s="7" t="s">
        <v>39</v>
      </c>
      <c r="F4" s="6">
        <f>VLOOKUP('录入表'!I10,'录入表'!$I$10,COLUMN('录入表'!$I$2)-COLUMN('录入表'!$I$10)+1,0)</f>
        <v>14</v>
      </c>
    </row>
    <row r="5" spans="1:6" ht="15">
      <c r="A5" s="5" t="s">
        <v>40</v>
      </c>
      <c r="B5" s="36">
        <f>VLOOKUP('录入表'!E10,'录入表'!$E$10,COLUMN('录入表'!$E:$E)-COLUMN('录入表'!$E$10)+1,0)</f>
        <v>10</v>
      </c>
      <c r="C5" s="37"/>
      <c r="D5" s="38"/>
      <c r="E5" s="5" t="s">
        <v>41</v>
      </c>
      <c r="F5" s="4">
        <f>VLOOKUP('录入表'!K10,'录入表'!$K$10,COLUMN('录入表'!$K:$K)-COLUMN('录入表'!$K$10)+1,0)</f>
        <v>16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43" sqref="A43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VLOOKUP('录入表'!B11,'录入表'!$B$11,COLUMN('录入表'!$B:$B)-COLUMN('录入表'!$B$11)+1,0)</f>
        <v>Dsxmkh0009</v>
      </c>
      <c r="C2" s="5" t="s">
        <v>33</v>
      </c>
      <c r="D2" s="10">
        <f>VLOOKUP('录入表'!C11,'录入表'!$C$11,COLUMN('录入表'!$C:$C)-COLUMN('录入表'!$C$11)+1,0)</f>
        <v>9</v>
      </c>
      <c r="E2" s="7" t="s">
        <v>34</v>
      </c>
      <c r="F2" s="9">
        <f>VLOOKUP('录入表'!D11,'录入表'!$D$11,COLUMN('录入表'!$D:$D)-COLUMN('录入表'!$D$11)+1,0)</f>
        <v>10</v>
      </c>
    </row>
    <row r="3" spans="1:6" ht="15">
      <c r="A3" s="5" t="s">
        <v>35</v>
      </c>
      <c r="B3" s="33">
        <f>VLOOKUP('录入表'!F11,'录入表'!$F$11,COLUMN('录入表'!$F:$F)-COLUMN('录入表'!$F$11)+1,0)</f>
        <v>12</v>
      </c>
      <c r="C3" s="34"/>
      <c r="D3" s="35"/>
      <c r="E3" s="7" t="s">
        <v>36</v>
      </c>
      <c r="F3" s="6">
        <f>VLOOKUP('录入表'!G11,'录入表'!$G$11,COLUMN('录入表'!$G:$G)-COLUMN('录入表'!$G$11)+1,0)</f>
        <v>13</v>
      </c>
    </row>
    <row r="4" spans="1:6" ht="15">
      <c r="A4" s="5" t="s">
        <v>37</v>
      </c>
      <c r="B4" s="8">
        <f>VLOOKUP('录入表'!H11,'录入表'!$H$11,COLUMN('录入表'!$H:$H)-COLUMN('录入表'!$H$11)+1,0)</f>
        <v>14</v>
      </c>
      <c r="C4" s="5" t="s">
        <v>38</v>
      </c>
      <c r="D4" s="8">
        <f>VLOOKUP('录入表'!J11,'录入表'!$J$11,COLUMN('录入表'!$J:$J)-COLUMN('录入表'!$J$11)+1,0)</f>
        <v>16</v>
      </c>
      <c r="E4" s="7" t="s">
        <v>39</v>
      </c>
      <c r="F4" s="6">
        <f>VLOOKUP('录入表'!I11,'录入表'!$I$11,COLUMN('录入表'!$I$2)-COLUMN('录入表'!$I$11)+1,0)</f>
        <v>15</v>
      </c>
    </row>
    <row r="5" spans="1:6" ht="15">
      <c r="A5" s="5" t="s">
        <v>40</v>
      </c>
      <c r="B5" s="36">
        <f>VLOOKUP('录入表'!E11,'录入表'!$E$11,COLUMN('录入表'!$E:$E)-COLUMN('录入表'!$E$11)+1,0)</f>
        <v>11</v>
      </c>
      <c r="C5" s="37"/>
      <c r="D5" s="38"/>
      <c r="E5" s="5" t="s">
        <v>41</v>
      </c>
      <c r="F5" s="4">
        <f>VLOOKUP('录入表'!K11,'录入表'!$K$11,COLUMN('录入表'!$K:$K)-COLUMN('录入表'!$K$11)+1,0)</f>
        <v>17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8" sqref="A8:IV8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VLOOKUP('录入表'!B12,'录入表'!$B$12,COLUMN('录入表'!$B:$B)-COLUMN('录入表'!$B$12)+1,0)</f>
        <v>Dsxmkh0010</v>
      </c>
      <c r="C2" s="5" t="s">
        <v>33</v>
      </c>
      <c r="D2" s="10">
        <f>VLOOKUP('录入表'!C12,'录入表'!$C$12,COLUMN('录入表'!$C:$C)-COLUMN('录入表'!$C$12)+1,0)</f>
        <v>10</v>
      </c>
      <c r="E2" s="7" t="s">
        <v>34</v>
      </c>
      <c r="F2" s="9">
        <f>VLOOKUP('录入表'!D12,'录入表'!$D$12,COLUMN('录入表'!$D:$D)-COLUMN('录入表'!$D$12)+1,0)</f>
        <v>11</v>
      </c>
    </row>
    <row r="3" spans="1:6" ht="15">
      <c r="A3" s="5" t="s">
        <v>35</v>
      </c>
      <c r="B3" s="33">
        <f>VLOOKUP('录入表'!F12,'录入表'!$F$12,COLUMN('录入表'!$F:$F)-COLUMN('录入表'!$F$12)+1,0)</f>
        <v>13</v>
      </c>
      <c r="C3" s="34"/>
      <c r="D3" s="35"/>
      <c r="E3" s="7" t="s">
        <v>36</v>
      </c>
      <c r="F3" s="6">
        <f>VLOOKUP('录入表'!G12,'录入表'!$G$12,COLUMN('录入表'!$G:$G)-COLUMN('录入表'!$G$12)+1,0)</f>
        <v>14</v>
      </c>
    </row>
    <row r="4" spans="1:6" ht="15">
      <c r="A4" s="5" t="s">
        <v>37</v>
      </c>
      <c r="B4" s="8">
        <f>VLOOKUP('录入表'!H12,'录入表'!$H$12,COLUMN('录入表'!$H:$H)-COLUMN('录入表'!$H$12)+1,0)</f>
        <v>15</v>
      </c>
      <c r="C4" s="5" t="s">
        <v>38</v>
      </c>
      <c r="D4" s="8">
        <f>VLOOKUP('录入表'!J12,'录入表'!$J$12,COLUMN('录入表'!$J:$J)-COLUMN('录入表'!$J$12)+1,0)</f>
        <v>17</v>
      </c>
      <c r="E4" s="7" t="s">
        <v>39</v>
      </c>
      <c r="F4" s="6">
        <f>VLOOKUP('录入表'!I12,'录入表'!$I$12,COLUMN('录入表'!$I$2)-COLUMN('录入表'!$I$12)+1,0)</f>
        <v>16</v>
      </c>
    </row>
    <row r="5" spans="1:6" ht="15">
      <c r="A5" s="5" t="s">
        <v>40</v>
      </c>
      <c r="B5" s="36">
        <f>VLOOKUP('录入表'!E12,'录入表'!$E$12,COLUMN('录入表'!$E:$E)-COLUMN('录入表'!$E$12)+1,0)</f>
        <v>12</v>
      </c>
      <c r="C5" s="37"/>
      <c r="D5" s="38"/>
      <c r="E5" s="5" t="s">
        <v>41</v>
      </c>
      <c r="F5" s="4">
        <f>VLOOKUP('录入表'!K12,'录入表'!$K$12,COLUMN('录入表'!$K:$K)-COLUMN('录入表'!$K$12)+1,0)</f>
        <v>18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16" sqref="D16:E16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VLOOKUP('录入表'!B13,'录入表'!$B$13,COLUMN('录入表'!$B:$B)-COLUMN('录入表'!$B$13)+1,0)</f>
        <v>Dsxmkh0011</v>
      </c>
      <c r="C2" s="5" t="s">
        <v>33</v>
      </c>
      <c r="D2" s="10">
        <f>VLOOKUP('录入表'!C13,'录入表'!$C$13,COLUMN('录入表'!$C:$C)-COLUMN('录入表'!$C$13)+1,0)</f>
        <v>11</v>
      </c>
      <c r="E2" s="7" t="s">
        <v>34</v>
      </c>
      <c r="F2" s="9">
        <f>VLOOKUP('录入表'!D13,'录入表'!$D$13,COLUMN('录入表'!$D:$D)-COLUMN('录入表'!$D$13)+1,0)</f>
        <v>12</v>
      </c>
    </row>
    <row r="3" spans="1:6" ht="15">
      <c r="A3" s="5" t="s">
        <v>35</v>
      </c>
      <c r="B3" s="33">
        <f>VLOOKUP('录入表'!F13,'录入表'!$F$13,COLUMN('录入表'!$F:$F)-COLUMN('录入表'!$F$13)+1,0)</f>
        <v>14</v>
      </c>
      <c r="C3" s="34"/>
      <c r="D3" s="35"/>
      <c r="E3" s="7" t="s">
        <v>36</v>
      </c>
      <c r="F3" s="6">
        <f>VLOOKUP('录入表'!G13,'录入表'!$G$13,COLUMN('录入表'!$G:$G)-COLUMN('录入表'!$G$13)+1,0)</f>
        <v>15</v>
      </c>
    </row>
    <row r="4" spans="1:6" ht="15">
      <c r="A4" s="5" t="s">
        <v>37</v>
      </c>
      <c r="B4" s="8">
        <f>VLOOKUP('录入表'!H13,'录入表'!$H$13,COLUMN('录入表'!$H:$H)-COLUMN('录入表'!$H$13)+1,0)</f>
        <v>16</v>
      </c>
      <c r="C4" s="5" t="s">
        <v>38</v>
      </c>
      <c r="D4" s="8">
        <f>VLOOKUP('录入表'!J13,'录入表'!$J$13,COLUMN('录入表'!$J:$J)-COLUMN('录入表'!$J$13)+1,0)</f>
        <v>18</v>
      </c>
      <c r="E4" s="7" t="s">
        <v>39</v>
      </c>
      <c r="F4" s="6">
        <f>VLOOKUP('录入表'!I13,'录入表'!$I$13,COLUMN('录入表'!$I$2)-COLUMN('录入表'!$I$13)+1,0)</f>
        <v>17</v>
      </c>
    </row>
    <row r="5" spans="1:6" ht="15">
      <c r="A5" s="5" t="s">
        <v>40</v>
      </c>
      <c r="B5" s="36">
        <f>VLOOKUP('录入表'!E13,'录入表'!$E$13,COLUMN('录入表'!$E:$E)-COLUMN('录入表'!$E$13)+1,0)</f>
        <v>13</v>
      </c>
      <c r="C5" s="37"/>
      <c r="D5" s="38"/>
      <c r="E5" s="5" t="s">
        <v>41</v>
      </c>
      <c r="F5" s="4">
        <f>VLOOKUP('录入表'!K13,'录入表'!$K$13,COLUMN('录入表'!$K:$K)-COLUMN('录入表'!$K$13)+1,0)</f>
        <v>19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16" sqref="B16:C16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VLOOKUP('录入表'!B14,'录入表'!$B$14,COLUMN('录入表'!$B:$B)-COLUMN('录入表'!$B$14)+1,0)</f>
        <v>Dsxmkh0012</v>
      </c>
      <c r="C2" s="5" t="s">
        <v>33</v>
      </c>
      <c r="D2" s="10">
        <f>VLOOKUP('录入表'!C14,'录入表'!$C$14,COLUMN('录入表'!$C:$C)-COLUMN('录入表'!$C$14)+1,0)</f>
        <v>12</v>
      </c>
      <c r="E2" s="7" t="s">
        <v>34</v>
      </c>
      <c r="F2" s="9">
        <f>VLOOKUP('录入表'!D14,'录入表'!$D$14,COLUMN('录入表'!$D:$D)-COLUMN('录入表'!$D$14)+1,0)</f>
        <v>13</v>
      </c>
    </row>
    <row r="3" spans="1:6" ht="15">
      <c r="A3" s="5" t="s">
        <v>35</v>
      </c>
      <c r="B3" s="33">
        <f>VLOOKUP('录入表'!F14,'录入表'!$F$14,COLUMN('录入表'!$F:$F)-COLUMN('录入表'!$F$14)+1,0)</f>
        <v>15</v>
      </c>
      <c r="C3" s="34"/>
      <c r="D3" s="35"/>
      <c r="E3" s="7" t="s">
        <v>36</v>
      </c>
      <c r="F3" s="6">
        <f>VLOOKUP('录入表'!G14,'录入表'!$G$14,COLUMN('录入表'!$G:$G)-COLUMN('录入表'!$G$14)+1,0)</f>
        <v>16</v>
      </c>
    </row>
    <row r="4" spans="1:6" ht="15">
      <c r="A4" s="5" t="s">
        <v>37</v>
      </c>
      <c r="B4" s="8">
        <f>VLOOKUP('录入表'!H14,'录入表'!$H$14,COLUMN('录入表'!$H:$H)-COLUMN('录入表'!$H$14)+1,0)</f>
        <v>17</v>
      </c>
      <c r="C4" s="5" t="s">
        <v>38</v>
      </c>
      <c r="D4" s="8">
        <f>VLOOKUP('录入表'!J14,'录入表'!$J$14,COLUMN('录入表'!$J:$J)-COLUMN('录入表'!$J$14)+1,0)</f>
        <v>19</v>
      </c>
      <c r="E4" s="7" t="s">
        <v>39</v>
      </c>
      <c r="F4" s="6">
        <f>VLOOKUP('录入表'!I14,'录入表'!$I$14,COLUMN('录入表'!$I$2)-COLUMN('录入表'!$I$14)+1,0)</f>
        <v>18</v>
      </c>
    </row>
    <row r="5" spans="1:6" ht="15">
      <c r="A5" s="5" t="s">
        <v>40</v>
      </c>
      <c r="B5" s="36">
        <f>VLOOKUP('录入表'!E14,'录入表'!$E$14,COLUMN('录入表'!$E:$E)-COLUMN('录入表'!$E$14)+1,0)</f>
        <v>14</v>
      </c>
      <c r="C5" s="37"/>
      <c r="D5" s="38"/>
      <c r="E5" s="5" t="s">
        <v>41</v>
      </c>
      <c r="F5" s="4">
        <f>VLOOKUP('录入表'!K14,'录入表'!$K$14,COLUMN('录入表'!$K:$K)-COLUMN('录入表'!$K$14)+1,0)</f>
        <v>20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F15" sqref="F15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VLOOKUP('录入表'!B15,'录入表'!$B$15,COLUMN('录入表'!$B:$B)-COLUMN('录入表'!$B$15)+1,0)</f>
        <v>Dsxmkh0013</v>
      </c>
      <c r="C2" s="5" t="s">
        <v>33</v>
      </c>
      <c r="D2" s="10">
        <f>VLOOKUP('录入表'!C15,'录入表'!$C$15,COLUMN('录入表'!$C:$C)-COLUMN('录入表'!$C$15)+1,0)</f>
        <v>13</v>
      </c>
      <c r="E2" s="7" t="s">
        <v>34</v>
      </c>
      <c r="F2" s="9">
        <f>VLOOKUP('录入表'!D15,'录入表'!$D$15,COLUMN('录入表'!$D:$D)-COLUMN('录入表'!$D$15)+1,0)</f>
        <v>14</v>
      </c>
    </row>
    <row r="3" spans="1:6" ht="15">
      <c r="A3" s="5" t="s">
        <v>35</v>
      </c>
      <c r="B3" s="33">
        <f>VLOOKUP('录入表'!F15,'录入表'!$F$15,COLUMN('录入表'!$F:$F)-COLUMN('录入表'!$F$15)+1,0)</f>
        <v>16</v>
      </c>
      <c r="C3" s="34"/>
      <c r="D3" s="35"/>
      <c r="E3" s="7" t="s">
        <v>36</v>
      </c>
      <c r="F3" s="6">
        <f>VLOOKUP('录入表'!G15,'录入表'!$G$15,COLUMN('录入表'!$G:$G)-COLUMN('录入表'!$G$15)+1,0)</f>
        <v>17</v>
      </c>
    </row>
    <row r="4" spans="1:6" ht="15">
      <c r="A4" s="5" t="s">
        <v>37</v>
      </c>
      <c r="B4" s="8">
        <f>VLOOKUP('录入表'!H15,'录入表'!$H$15,COLUMN('录入表'!$H:$H)-COLUMN('录入表'!$H$15)+1,0)</f>
        <v>18</v>
      </c>
      <c r="C4" s="5" t="s">
        <v>38</v>
      </c>
      <c r="D4" s="8">
        <f>VLOOKUP('录入表'!J15,'录入表'!$J$15,COLUMN('录入表'!$J:$J)-COLUMN('录入表'!$J$15)+1,0)</f>
        <v>20</v>
      </c>
      <c r="E4" s="7" t="s">
        <v>39</v>
      </c>
      <c r="F4" s="6">
        <f>VLOOKUP('录入表'!I15,'录入表'!$I$15,COLUMN('录入表'!$I$2)-COLUMN('录入表'!$I$15)+1,0)</f>
        <v>19</v>
      </c>
    </row>
    <row r="5" spans="1:6" ht="15">
      <c r="A5" s="5" t="s">
        <v>40</v>
      </c>
      <c r="B5" s="36">
        <f>VLOOKUP('录入表'!E15,'录入表'!$E$15,COLUMN('录入表'!$E:$E)-COLUMN('录入表'!$E$15)+1,0)</f>
        <v>15</v>
      </c>
      <c r="C5" s="37"/>
      <c r="D5" s="38"/>
      <c r="E5" s="5" t="s">
        <v>41</v>
      </c>
      <c r="F5" s="4">
        <f>VLOOKUP('录入表'!K15,'录入表'!$K$15,COLUMN('录入表'!$K:$K)-COLUMN('录入表'!$K$15)+1,0)</f>
        <v>21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10" sqref="B10:C10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VLOOKUP('录入表'!B16,'录入表'!$B$16,COLUMN('录入表'!$B:$B)-COLUMN('录入表'!$B$16)+1,0)</f>
        <v>Dsxmkh0014</v>
      </c>
      <c r="C2" s="5" t="s">
        <v>33</v>
      </c>
      <c r="D2" s="10">
        <f>VLOOKUP('录入表'!C16,'录入表'!$C$16,COLUMN('录入表'!$C:$C)-COLUMN('录入表'!$C$16)+1,0)</f>
        <v>14</v>
      </c>
      <c r="E2" s="7" t="s">
        <v>34</v>
      </c>
      <c r="F2" s="9">
        <f>VLOOKUP('录入表'!D16,'录入表'!$D$16,COLUMN('录入表'!$D:$D)-COLUMN('录入表'!$D$16)+1,0)</f>
        <v>15</v>
      </c>
    </row>
    <row r="3" spans="1:6" ht="15">
      <c r="A3" s="5" t="s">
        <v>35</v>
      </c>
      <c r="B3" s="33">
        <f>VLOOKUP('录入表'!F16,'录入表'!$F$16,COLUMN('录入表'!$F:$F)-COLUMN('录入表'!$F$16)+1,0)</f>
        <v>17</v>
      </c>
      <c r="C3" s="34"/>
      <c r="D3" s="35"/>
      <c r="E3" s="7" t="s">
        <v>36</v>
      </c>
      <c r="F3" s="6">
        <f>VLOOKUP('录入表'!G16,'录入表'!$G$16,COLUMN('录入表'!$G:$G)-COLUMN('录入表'!$G$16)+1,0)</f>
        <v>18</v>
      </c>
    </row>
    <row r="4" spans="1:6" ht="15">
      <c r="A4" s="5" t="s">
        <v>37</v>
      </c>
      <c r="B4" s="8">
        <f>VLOOKUP('录入表'!H16,'录入表'!$H$16,COLUMN('录入表'!$H:$H)-COLUMN('录入表'!$H$16)+1,0)</f>
        <v>19</v>
      </c>
      <c r="C4" s="5" t="s">
        <v>38</v>
      </c>
      <c r="D4" s="8">
        <f>VLOOKUP('录入表'!J16,'录入表'!$J$16,COLUMN('录入表'!$J:$J)-COLUMN('录入表'!$J$16)+1,0)</f>
        <v>21</v>
      </c>
      <c r="E4" s="7" t="s">
        <v>39</v>
      </c>
      <c r="F4" s="6">
        <f>VLOOKUP('录入表'!I16,'录入表'!$I$16,COLUMN('录入表'!$I$2)-COLUMN('录入表'!$I$16)+1,0)</f>
        <v>20</v>
      </c>
    </row>
    <row r="5" spans="1:6" ht="15">
      <c r="A5" s="5" t="s">
        <v>40</v>
      </c>
      <c r="B5" s="36">
        <f>VLOOKUP('录入表'!E16,'录入表'!$E$16,COLUMN('录入表'!$E:$E)-COLUMN('录入表'!$E$16)+1,0)</f>
        <v>16</v>
      </c>
      <c r="C5" s="37"/>
      <c r="D5" s="38"/>
      <c r="E5" s="5" t="s">
        <v>41</v>
      </c>
      <c r="F5" s="4">
        <f>VLOOKUP('录入表'!K16,'录入表'!$K$16,COLUMN('录入表'!$K:$K)-COLUMN('录入表'!$K$16)+1,0)</f>
        <v>22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14" sqref="B14:C14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VLOOKUP('录入表'!B17,'录入表'!$B$17,COLUMN('录入表'!$B:$B)-COLUMN('录入表'!$B$17)+1,0)</f>
        <v>Dsxmkh0015</v>
      </c>
      <c r="C2" s="5" t="s">
        <v>33</v>
      </c>
      <c r="D2" s="10">
        <f>VLOOKUP('录入表'!C17,'录入表'!$C$17,COLUMN('录入表'!$C:$C)-COLUMN('录入表'!$C$17)+1,0)</f>
        <v>15</v>
      </c>
      <c r="E2" s="7" t="s">
        <v>34</v>
      </c>
      <c r="F2" s="9">
        <f>VLOOKUP('录入表'!D17,'录入表'!$D$17,COLUMN('录入表'!$D:$D)-COLUMN('录入表'!$D$17)+1,0)</f>
        <v>16</v>
      </c>
    </row>
    <row r="3" spans="1:6" ht="15">
      <c r="A3" s="5" t="s">
        <v>35</v>
      </c>
      <c r="B3" s="33">
        <f>VLOOKUP('录入表'!F17,'录入表'!$F$17,COLUMN('录入表'!$F:$F)-COLUMN('录入表'!$F$17)+1,0)</f>
        <v>18</v>
      </c>
      <c r="C3" s="34"/>
      <c r="D3" s="35"/>
      <c r="E3" s="7" t="s">
        <v>36</v>
      </c>
      <c r="F3" s="6">
        <f>VLOOKUP('录入表'!G17,'录入表'!$G$17,COLUMN('录入表'!$G:$G)-COLUMN('录入表'!$G$17)+1,0)</f>
        <v>19</v>
      </c>
    </row>
    <row r="4" spans="1:6" ht="15">
      <c r="A4" s="5" t="s">
        <v>37</v>
      </c>
      <c r="B4" s="8">
        <f>VLOOKUP('录入表'!H17,'录入表'!$H$17,COLUMN('录入表'!$H:$H)-COLUMN('录入表'!$H$17)+1,0)</f>
        <v>20</v>
      </c>
      <c r="C4" s="5" t="s">
        <v>38</v>
      </c>
      <c r="D4" s="8">
        <f>VLOOKUP('录入表'!J17,'录入表'!$J$17,COLUMN('录入表'!$J:$J)-COLUMN('录入表'!$J$17)+1,0)</f>
        <v>22</v>
      </c>
      <c r="E4" s="7" t="s">
        <v>39</v>
      </c>
      <c r="F4" s="6">
        <f>VLOOKUP('录入表'!I17,'录入表'!$I$17,COLUMN('录入表'!$I$2)-COLUMN('录入表'!$I$17)+1,0)</f>
        <v>21</v>
      </c>
    </row>
    <row r="5" spans="1:6" ht="15">
      <c r="A5" s="5" t="s">
        <v>40</v>
      </c>
      <c r="B5" s="36">
        <f>VLOOKUP('录入表'!E17,'录入表'!$E$17,COLUMN('录入表'!$E:$E)-COLUMN('录入表'!$E$17)+1,0)</f>
        <v>17</v>
      </c>
      <c r="C5" s="37"/>
      <c r="D5" s="38"/>
      <c r="E5" s="5" t="s">
        <v>41</v>
      </c>
      <c r="F5" s="4">
        <f>VLOOKUP('录入表'!K17,'录入表'!$K$17,COLUMN('录入表'!$K:$K)-COLUMN('录入表'!$K$17)+1,0)</f>
        <v>23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8" sqref="A8:IV8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VLOOKUP('录入表'!B18,'录入表'!$B$18,COLUMN('录入表'!$B:$B)-COLUMN('录入表'!$B$18)+1,0)</f>
        <v>Dsxmkh0016</v>
      </c>
      <c r="C2" s="5" t="s">
        <v>33</v>
      </c>
      <c r="D2" s="10">
        <f>VLOOKUP('录入表'!C18,'录入表'!$C$18,COLUMN('录入表'!$C:$C)-COLUMN('录入表'!$C$18)+1,0)</f>
        <v>16</v>
      </c>
      <c r="E2" s="7" t="s">
        <v>34</v>
      </c>
      <c r="F2" s="9">
        <f>VLOOKUP('录入表'!D18,'录入表'!$D$18,COLUMN('录入表'!$D:$D)-COLUMN('录入表'!$D$18)+1,0)</f>
        <v>17</v>
      </c>
    </row>
    <row r="3" spans="1:6" ht="15">
      <c r="A3" s="5" t="s">
        <v>35</v>
      </c>
      <c r="B3" s="33">
        <f>VLOOKUP('录入表'!F18,'录入表'!$F$18,COLUMN('录入表'!$F:$F)-COLUMN('录入表'!$F$18)+1,0)</f>
        <v>19</v>
      </c>
      <c r="C3" s="34"/>
      <c r="D3" s="35"/>
      <c r="E3" s="7" t="s">
        <v>36</v>
      </c>
      <c r="F3" s="6">
        <f>VLOOKUP('录入表'!G18,'录入表'!$G$18,COLUMN('录入表'!$G:$G)-COLUMN('录入表'!$G$18)+1,0)</f>
        <v>20</v>
      </c>
    </row>
    <row r="4" spans="1:6" ht="15">
      <c r="A4" s="5" t="s">
        <v>37</v>
      </c>
      <c r="B4" s="8">
        <f>VLOOKUP('录入表'!H18,'录入表'!$H$18,COLUMN('录入表'!$H:$H)-COLUMN('录入表'!$H$18)+1,0)</f>
        <v>21</v>
      </c>
      <c r="C4" s="5" t="s">
        <v>38</v>
      </c>
      <c r="D4" s="8">
        <f>VLOOKUP('录入表'!J18,'录入表'!$J$18,COLUMN('录入表'!$J:$J)-COLUMN('录入表'!$J$18)+1,0)</f>
        <v>23</v>
      </c>
      <c r="E4" s="7" t="s">
        <v>39</v>
      </c>
      <c r="F4" s="6">
        <f>VLOOKUP('录入表'!I18,'录入表'!$I$18,COLUMN('录入表'!$I$2)-COLUMN('录入表'!$I$18)+1,0)</f>
        <v>22</v>
      </c>
    </row>
    <row r="5" spans="1:6" ht="15">
      <c r="A5" s="5" t="s">
        <v>40</v>
      </c>
      <c r="B5" s="36">
        <f>VLOOKUP('录入表'!E18,'录入表'!$E$18,COLUMN('录入表'!$E:$E)-COLUMN('录入表'!$E$18)+1,0)</f>
        <v>18</v>
      </c>
      <c r="C5" s="37"/>
      <c r="D5" s="38"/>
      <c r="E5" s="5" t="s">
        <v>41</v>
      </c>
      <c r="F5" s="4">
        <f>VLOOKUP('录入表'!K18,'录入表'!$K$18,COLUMN('录入表'!$K:$K)-COLUMN('录入表'!$K$18)+1,0)</f>
        <v>24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9" sqref="B8:C9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VLOOKUP('录入表'!B19,'录入表'!$B$19,COLUMN('录入表'!$B:$B)-COLUMN('录入表'!$B$19)+1,0)</f>
        <v>Dsxmkh0017</v>
      </c>
      <c r="C2" s="5" t="s">
        <v>33</v>
      </c>
      <c r="D2" s="10">
        <f>VLOOKUP('录入表'!C19,'录入表'!$C$19,COLUMN('录入表'!$C:$C)-COLUMN('录入表'!$C$19)+1,0)</f>
        <v>17</v>
      </c>
      <c r="E2" s="7" t="s">
        <v>34</v>
      </c>
      <c r="F2" s="9">
        <f>VLOOKUP('录入表'!D19,'录入表'!$D$19,COLUMN('录入表'!$D:$D)-COLUMN('录入表'!$D$19)+1,0)</f>
        <v>18</v>
      </c>
    </row>
    <row r="3" spans="1:6" ht="15">
      <c r="A3" s="5" t="s">
        <v>35</v>
      </c>
      <c r="B3" s="33">
        <f>VLOOKUP('录入表'!F19,'录入表'!$F$19,COLUMN('录入表'!$F:$F)-COLUMN('录入表'!$F$19)+1,0)</f>
        <v>20</v>
      </c>
      <c r="C3" s="34"/>
      <c r="D3" s="35"/>
      <c r="E3" s="7" t="s">
        <v>36</v>
      </c>
      <c r="F3" s="6">
        <f>VLOOKUP('录入表'!G19,'录入表'!$G$19,COLUMN('录入表'!$G:$G)-COLUMN('录入表'!$G$19)+1,0)</f>
        <v>21</v>
      </c>
    </row>
    <row r="4" spans="1:6" ht="15">
      <c r="A4" s="5" t="s">
        <v>37</v>
      </c>
      <c r="B4" s="8">
        <f>VLOOKUP('录入表'!H19,'录入表'!$H$19,COLUMN('录入表'!$H:$H)-COLUMN('录入表'!$H$19)+1,0)</f>
        <v>22</v>
      </c>
      <c r="C4" s="5" t="s">
        <v>38</v>
      </c>
      <c r="D4" s="8">
        <f>VLOOKUP('录入表'!J19,'录入表'!$J$19,COLUMN('录入表'!$J:$J)-COLUMN('录入表'!$J$19)+1,0)</f>
        <v>24</v>
      </c>
      <c r="E4" s="7" t="s">
        <v>39</v>
      </c>
      <c r="F4" s="6">
        <f>VLOOKUP('录入表'!I19,'录入表'!$I$19,COLUMN('录入表'!$I$2)-COLUMN('录入表'!$I$19)+1,0)</f>
        <v>23</v>
      </c>
    </row>
    <row r="5" spans="1:6" ht="15">
      <c r="A5" s="5" t="s">
        <v>40</v>
      </c>
      <c r="B5" s="36">
        <f>VLOOKUP('录入表'!E19,'录入表'!$E$19,COLUMN('录入表'!$E:$E)-COLUMN('录入表'!$E$19)+1,0)</f>
        <v>19</v>
      </c>
      <c r="C5" s="37"/>
      <c r="D5" s="38"/>
      <c r="E5" s="5" t="s">
        <v>41</v>
      </c>
      <c r="F5" s="4">
        <f>VLOOKUP('录入表'!K19,'录入表'!$K$19,COLUMN('录入表'!$K:$K)-COLUMN('录入表'!$K$19)+1,0)</f>
        <v>25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00390625" defaultRowHeight="19.5" customHeight="1"/>
  <cols>
    <col min="1" max="1" width="3.75390625" style="1" customWidth="1"/>
    <col min="2" max="2" width="10.00390625" style="1" customWidth="1"/>
    <col min="3" max="3" width="7.125" style="1" customWidth="1"/>
    <col min="4" max="4" width="6.625" style="1" customWidth="1"/>
    <col min="5" max="5" width="15.625" style="1" customWidth="1"/>
    <col min="6" max="6" width="18.625" style="1" customWidth="1"/>
    <col min="7" max="7" width="11.625" style="1" customWidth="1"/>
    <col min="8" max="8" width="10.625" style="1" customWidth="1"/>
    <col min="9" max="9" width="16.625" style="1" customWidth="1"/>
    <col min="10" max="10" width="10.125" style="1" bestFit="1" customWidth="1"/>
    <col min="11" max="11" width="11.625" style="1" customWidth="1"/>
    <col min="12" max="12" width="9.00390625" style="1" bestFit="1" customWidth="1"/>
    <col min="13" max="16384" width="9.00390625" style="1" customWidth="1"/>
  </cols>
  <sheetData>
    <row r="1" spans="1:11" ht="49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2" customFormat="1" ht="19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</row>
    <row r="3" spans="1:11" ht="19.5" customHeight="1">
      <c r="A3" s="3"/>
      <c r="B3" s="18" t="s">
        <v>12</v>
      </c>
      <c r="C3" s="19" t="s">
        <v>55</v>
      </c>
      <c r="D3" s="18" t="s">
        <v>13</v>
      </c>
      <c r="E3" s="19" t="s">
        <v>56</v>
      </c>
      <c r="F3" s="19" t="s">
        <v>57</v>
      </c>
      <c r="G3" s="18"/>
      <c r="H3" s="18">
        <v>6</v>
      </c>
      <c r="I3" s="20"/>
      <c r="J3" s="18"/>
      <c r="K3" s="18">
        <v>9</v>
      </c>
    </row>
    <row r="4" spans="1:11" ht="19.5" customHeight="1">
      <c r="A4" s="3"/>
      <c r="B4" s="18" t="s">
        <v>14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20">
        <v>8</v>
      </c>
      <c r="J4" s="18">
        <v>9</v>
      </c>
      <c r="K4" s="18">
        <v>10</v>
      </c>
    </row>
    <row r="5" spans="1:11" ht="19.5" customHeight="1">
      <c r="A5" s="3"/>
      <c r="B5" s="18" t="s">
        <v>15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ht="19.5" customHeight="1">
      <c r="A6" s="3"/>
      <c r="B6" s="18" t="s">
        <v>16</v>
      </c>
      <c r="C6" s="18">
        <v>4</v>
      </c>
      <c r="D6" s="18">
        <v>5</v>
      </c>
      <c r="E6" s="18">
        <v>6</v>
      </c>
      <c r="F6" s="18">
        <v>7</v>
      </c>
      <c r="G6" s="18">
        <v>8</v>
      </c>
      <c r="H6" s="18">
        <v>9</v>
      </c>
      <c r="I6" s="18">
        <v>10</v>
      </c>
      <c r="J6" s="18">
        <v>11</v>
      </c>
      <c r="K6" s="18">
        <v>12</v>
      </c>
    </row>
    <row r="7" spans="1:11" ht="19.5" customHeight="1">
      <c r="A7" s="3"/>
      <c r="B7" s="18" t="s">
        <v>17</v>
      </c>
      <c r="C7" s="18">
        <v>5</v>
      </c>
      <c r="D7" s="18">
        <v>6</v>
      </c>
      <c r="E7" s="18">
        <v>7</v>
      </c>
      <c r="F7" s="18">
        <v>8</v>
      </c>
      <c r="G7" s="18">
        <v>9</v>
      </c>
      <c r="H7" s="18">
        <v>10</v>
      </c>
      <c r="I7" s="18">
        <v>11</v>
      </c>
      <c r="J7" s="18">
        <v>12</v>
      </c>
      <c r="K7" s="18">
        <v>13</v>
      </c>
    </row>
    <row r="8" spans="1:11" ht="19.5" customHeight="1">
      <c r="A8" s="3"/>
      <c r="B8" s="18" t="s">
        <v>18</v>
      </c>
      <c r="C8" s="18">
        <v>6</v>
      </c>
      <c r="D8" s="18">
        <v>7</v>
      </c>
      <c r="E8" s="18">
        <v>8</v>
      </c>
      <c r="F8" s="18">
        <v>9</v>
      </c>
      <c r="G8" s="18">
        <v>10</v>
      </c>
      <c r="H8" s="18">
        <v>11</v>
      </c>
      <c r="I8" s="18">
        <v>12</v>
      </c>
      <c r="J8" s="18">
        <v>13</v>
      </c>
      <c r="K8" s="18">
        <v>14</v>
      </c>
    </row>
    <row r="9" spans="1:11" ht="19.5" customHeight="1">
      <c r="A9" s="3"/>
      <c r="B9" s="18" t="s">
        <v>19</v>
      </c>
      <c r="C9" s="18">
        <v>7</v>
      </c>
      <c r="D9" s="18">
        <v>8</v>
      </c>
      <c r="E9" s="18">
        <v>9</v>
      </c>
      <c r="F9" s="18">
        <v>10</v>
      </c>
      <c r="G9" s="18">
        <v>11</v>
      </c>
      <c r="H9" s="18">
        <v>12</v>
      </c>
      <c r="I9" s="18">
        <v>13</v>
      </c>
      <c r="J9" s="18">
        <v>14</v>
      </c>
      <c r="K9" s="18">
        <v>15</v>
      </c>
    </row>
    <row r="10" spans="1:11" ht="19.5" customHeight="1">
      <c r="A10" s="3"/>
      <c r="B10" s="18" t="s">
        <v>20</v>
      </c>
      <c r="C10" s="18">
        <v>8</v>
      </c>
      <c r="D10" s="18">
        <v>9</v>
      </c>
      <c r="E10" s="18">
        <v>10</v>
      </c>
      <c r="F10" s="18">
        <v>11</v>
      </c>
      <c r="G10" s="18">
        <v>12</v>
      </c>
      <c r="H10" s="18">
        <v>13</v>
      </c>
      <c r="I10" s="18">
        <v>14</v>
      </c>
      <c r="J10" s="18">
        <v>15</v>
      </c>
      <c r="K10" s="18">
        <v>16</v>
      </c>
    </row>
    <row r="11" spans="1:11" ht="19.5" customHeight="1">
      <c r="A11" s="3"/>
      <c r="B11" s="18" t="s">
        <v>21</v>
      </c>
      <c r="C11" s="18">
        <v>9</v>
      </c>
      <c r="D11" s="18">
        <v>10</v>
      </c>
      <c r="E11" s="18">
        <v>11</v>
      </c>
      <c r="F11" s="18">
        <v>12</v>
      </c>
      <c r="G11" s="18">
        <v>13</v>
      </c>
      <c r="H11" s="18">
        <v>14</v>
      </c>
      <c r="I11" s="18">
        <v>15</v>
      </c>
      <c r="J11" s="18">
        <v>16</v>
      </c>
      <c r="K11" s="18">
        <v>17</v>
      </c>
    </row>
    <row r="12" spans="1:11" ht="19.5" customHeight="1">
      <c r="A12" s="3"/>
      <c r="B12" s="18" t="s">
        <v>22</v>
      </c>
      <c r="C12" s="18">
        <v>10</v>
      </c>
      <c r="D12" s="18">
        <v>11</v>
      </c>
      <c r="E12" s="18">
        <v>12</v>
      </c>
      <c r="F12" s="18">
        <v>13</v>
      </c>
      <c r="G12" s="18">
        <v>14</v>
      </c>
      <c r="H12" s="18">
        <v>15</v>
      </c>
      <c r="I12" s="18">
        <v>16</v>
      </c>
      <c r="J12" s="18">
        <v>17</v>
      </c>
      <c r="K12" s="18">
        <v>18</v>
      </c>
    </row>
    <row r="13" spans="1:11" ht="19.5" customHeight="1">
      <c r="A13" s="3"/>
      <c r="B13" s="18" t="s">
        <v>23</v>
      </c>
      <c r="C13" s="18">
        <v>11</v>
      </c>
      <c r="D13" s="18">
        <v>12</v>
      </c>
      <c r="E13" s="18">
        <v>13</v>
      </c>
      <c r="F13" s="18">
        <v>14</v>
      </c>
      <c r="G13" s="18">
        <v>15</v>
      </c>
      <c r="H13" s="18">
        <v>16</v>
      </c>
      <c r="I13" s="18">
        <v>17</v>
      </c>
      <c r="J13" s="18">
        <v>18</v>
      </c>
      <c r="K13" s="18">
        <v>19</v>
      </c>
    </row>
    <row r="14" spans="1:11" ht="19.5" customHeight="1">
      <c r="A14" s="3"/>
      <c r="B14" s="18" t="s">
        <v>24</v>
      </c>
      <c r="C14" s="18">
        <v>12</v>
      </c>
      <c r="D14" s="18">
        <v>13</v>
      </c>
      <c r="E14" s="18">
        <v>14</v>
      </c>
      <c r="F14" s="18">
        <v>15</v>
      </c>
      <c r="G14" s="18">
        <v>16</v>
      </c>
      <c r="H14" s="18">
        <v>17</v>
      </c>
      <c r="I14" s="18">
        <v>18</v>
      </c>
      <c r="J14" s="18">
        <v>19</v>
      </c>
      <c r="K14" s="18">
        <v>20</v>
      </c>
    </row>
    <row r="15" spans="1:11" ht="19.5" customHeight="1">
      <c r="A15" s="3"/>
      <c r="B15" s="18" t="s">
        <v>25</v>
      </c>
      <c r="C15" s="18">
        <v>13</v>
      </c>
      <c r="D15" s="18">
        <v>14</v>
      </c>
      <c r="E15" s="18">
        <v>15</v>
      </c>
      <c r="F15" s="18">
        <v>16</v>
      </c>
      <c r="G15" s="18">
        <v>17</v>
      </c>
      <c r="H15" s="18">
        <v>18</v>
      </c>
      <c r="I15" s="18">
        <v>19</v>
      </c>
      <c r="J15" s="18">
        <v>20</v>
      </c>
      <c r="K15" s="18">
        <v>21</v>
      </c>
    </row>
    <row r="16" spans="1:11" ht="19.5" customHeight="1">
      <c r="A16" s="3"/>
      <c r="B16" s="18" t="s">
        <v>26</v>
      </c>
      <c r="C16" s="18">
        <v>14</v>
      </c>
      <c r="D16" s="18">
        <v>15</v>
      </c>
      <c r="E16" s="18">
        <v>16</v>
      </c>
      <c r="F16" s="18">
        <v>17</v>
      </c>
      <c r="G16" s="18">
        <v>18</v>
      </c>
      <c r="H16" s="18">
        <v>19</v>
      </c>
      <c r="I16" s="18">
        <v>20</v>
      </c>
      <c r="J16" s="18">
        <v>21</v>
      </c>
      <c r="K16" s="18">
        <v>22</v>
      </c>
    </row>
    <row r="17" spans="1:11" ht="19.5" customHeight="1">
      <c r="A17" s="3"/>
      <c r="B17" s="18" t="s">
        <v>27</v>
      </c>
      <c r="C17" s="18">
        <v>15</v>
      </c>
      <c r="D17" s="18">
        <v>16</v>
      </c>
      <c r="E17" s="18">
        <v>17</v>
      </c>
      <c r="F17" s="18">
        <v>18</v>
      </c>
      <c r="G17" s="18">
        <v>19</v>
      </c>
      <c r="H17" s="18">
        <v>20</v>
      </c>
      <c r="I17" s="18">
        <v>21</v>
      </c>
      <c r="J17" s="18">
        <v>22</v>
      </c>
      <c r="K17" s="18">
        <v>23</v>
      </c>
    </row>
    <row r="18" spans="1:11" ht="19.5" customHeight="1">
      <c r="A18" s="3"/>
      <c r="B18" s="18" t="s">
        <v>28</v>
      </c>
      <c r="C18" s="18">
        <v>16</v>
      </c>
      <c r="D18" s="18">
        <v>17</v>
      </c>
      <c r="E18" s="18">
        <v>18</v>
      </c>
      <c r="F18" s="18">
        <v>19</v>
      </c>
      <c r="G18" s="18">
        <v>20</v>
      </c>
      <c r="H18" s="18">
        <v>21</v>
      </c>
      <c r="I18" s="18">
        <v>22</v>
      </c>
      <c r="J18" s="18">
        <v>23</v>
      </c>
      <c r="K18" s="18">
        <v>24</v>
      </c>
    </row>
    <row r="19" spans="1:11" ht="19.5" customHeight="1">
      <c r="A19" s="3"/>
      <c r="B19" s="18" t="s">
        <v>29</v>
      </c>
      <c r="C19" s="18">
        <v>17</v>
      </c>
      <c r="D19" s="18">
        <v>18</v>
      </c>
      <c r="E19" s="18">
        <v>19</v>
      </c>
      <c r="F19" s="18">
        <v>20</v>
      </c>
      <c r="G19" s="18">
        <v>21</v>
      </c>
      <c r="H19" s="18">
        <v>22</v>
      </c>
      <c r="I19" s="18">
        <v>23</v>
      </c>
      <c r="J19" s="18">
        <v>24</v>
      </c>
      <c r="K19" s="18">
        <v>25</v>
      </c>
    </row>
    <row r="20" spans="1:11" ht="19.5" customHeight="1">
      <c r="A20" s="3"/>
      <c r="B20" s="18" t="s">
        <v>30</v>
      </c>
      <c r="C20" s="18">
        <v>18</v>
      </c>
      <c r="D20" s="18"/>
      <c r="E20" s="18">
        <v>20</v>
      </c>
      <c r="F20" s="18">
        <v>21</v>
      </c>
      <c r="G20" s="18">
        <v>22</v>
      </c>
      <c r="H20" s="18">
        <v>23</v>
      </c>
      <c r="I20" s="18">
        <v>24</v>
      </c>
      <c r="J20" s="18">
        <v>25</v>
      </c>
      <c r="K20" s="18">
        <v>26</v>
      </c>
    </row>
  </sheetData>
  <sheetProtection/>
  <mergeCells count="1">
    <mergeCell ref="A1:K1"/>
  </mergeCells>
  <hyperlinks>
    <hyperlink ref="I4" r:id="rId1" display="8"/>
  </hyperlink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VLOOKUP('录入表'!B20,'录入表'!$B$20,COLUMN('录入表'!$B:$B)-COLUMN('录入表'!$B$20)+1,0)</f>
        <v>Dsxmkh0018</v>
      </c>
      <c r="C2" s="5" t="s">
        <v>33</v>
      </c>
      <c r="D2" s="10">
        <f>VLOOKUP('录入表'!C20,'录入表'!$C$20,COLUMN('录入表'!$C:$C)-COLUMN('录入表'!$C$20)+1,0)</f>
        <v>18</v>
      </c>
      <c r="E2" s="7" t="s">
        <v>34</v>
      </c>
      <c r="F2" s="9" t="e">
        <f>VLOOKUP('录入表'!D20,'录入表'!$D$20,COLUMN('录入表'!$D:$D)-COLUMN('录入表'!$D$20)+1,0)</f>
        <v>#N/A</v>
      </c>
    </row>
    <row r="3" spans="1:6" ht="15">
      <c r="A3" s="5" t="s">
        <v>35</v>
      </c>
      <c r="B3" s="33">
        <f>VLOOKUP('录入表'!F20,'录入表'!$F$20,COLUMN('录入表'!$F:$F)-COLUMN('录入表'!$F$20)+1,0)</f>
        <v>21</v>
      </c>
      <c r="C3" s="34"/>
      <c r="D3" s="35"/>
      <c r="E3" s="7" t="s">
        <v>36</v>
      </c>
      <c r="F3" s="6">
        <f>VLOOKUP('录入表'!G20,'录入表'!$G$20,COLUMN('录入表'!$G:$G)-COLUMN('录入表'!$G$20)+1,0)</f>
        <v>22</v>
      </c>
    </row>
    <row r="4" spans="1:6" ht="15">
      <c r="A4" s="5" t="s">
        <v>37</v>
      </c>
      <c r="B4" s="8">
        <f>VLOOKUP('录入表'!H20,'录入表'!$H$20,COLUMN('录入表'!$H:$H)-COLUMN('录入表'!$H$20)+1,0)</f>
        <v>23</v>
      </c>
      <c r="C4" s="5" t="s">
        <v>38</v>
      </c>
      <c r="D4" s="8">
        <f>VLOOKUP('录入表'!J20,'录入表'!$J$20,COLUMN('录入表'!$J:$J)-COLUMN('录入表'!$J$20)+1,0)</f>
        <v>25</v>
      </c>
      <c r="E4" s="7" t="s">
        <v>39</v>
      </c>
      <c r="F4" s="6">
        <f>VLOOKUP('录入表'!I20,'录入表'!$I$20,COLUMN('录入表'!$I$2)-COLUMN('录入表'!$I$20)+1,0)</f>
        <v>24</v>
      </c>
    </row>
    <row r="5" spans="1:6" ht="15">
      <c r="A5" s="5" t="s">
        <v>40</v>
      </c>
      <c r="B5" s="36">
        <f>VLOOKUP('录入表'!E20,'录入表'!$E$20,COLUMN('录入表'!$E:$E)-COLUMN('录入表'!$E$20)+1,0)</f>
        <v>20</v>
      </c>
      <c r="C5" s="37"/>
      <c r="D5" s="38"/>
      <c r="E5" s="5" t="s">
        <v>41</v>
      </c>
      <c r="F5" s="4">
        <f>VLOOKUP('录入表'!K20,'录入表'!$K$20,COLUMN('录入表'!$K:$K)-COLUMN('录入表'!$K$20)+1,0)</f>
        <v>26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VLOOKUP('录入表'!B5,'录入表'!$B$5,COLUMN('录入表'!$B:$B)-COLUMN('录入表'!$B$5)+1,0)</f>
        <v>Dsxmkh0003</v>
      </c>
      <c r="C2" s="5" t="s">
        <v>33</v>
      </c>
      <c r="D2" s="10">
        <f>VLOOKUP('录入表'!C5,'录入表'!$C$5,COLUMN('录入表'!$C:$C)-COLUMN('录入表'!$C$5)+1,0)</f>
        <v>3</v>
      </c>
      <c r="E2" s="7" t="s">
        <v>34</v>
      </c>
      <c r="F2" s="9">
        <f>VLOOKUP('录入表'!D5,'录入表'!$D$5,COLUMN('录入表'!$D:$D)-COLUMN('录入表'!$D$5)+1,0)</f>
        <v>4</v>
      </c>
    </row>
    <row r="3" spans="1:6" ht="15">
      <c r="A3" s="5" t="s">
        <v>35</v>
      </c>
      <c r="B3" s="33">
        <f>VLOOKUP('录入表'!F5,'录入表'!$F$5,COLUMN('录入表'!$F:$F)-COLUMN('录入表'!$F$5)+1,0)</f>
        <v>6</v>
      </c>
      <c r="C3" s="34"/>
      <c r="D3" s="35"/>
      <c r="E3" s="7" t="s">
        <v>36</v>
      </c>
      <c r="F3" s="6">
        <f>VLOOKUP('录入表'!G5,'录入表'!$G$5,COLUMN('录入表'!$G:$G)-COLUMN('录入表'!$G$5)+1,0)</f>
        <v>7</v>
      </c>
    </row>
    <row r="4" spans="1:6" ht="15">
      <c r="A4" s="5" t="s">
        <v>37</v>
      </c>
      <c r="B4" s="8">
        <f>VLOOKUP('录入表'!H5,'录入表'!$H$5,COLUMN('录入表'!$H:$H)-COLUMN('录入表'!$H$5)+1,0)</f>
        <v>8</v>
      </c>
      <c r="C4" s="5" t="s">
        <v>38</v>
      </c>
      <c r="D4" s="8">
        <f>VLOOKUP('录入表'!J5,'录入表'!$J$5,COLUMN('录入表'!$J:$J)-COLUMN('录入表'!$J$5)+1,0)</f>
        <v>10</v>
      </c>
      <c r="E4" s="7" t="s">
        <v>39</v>
      </c>
      <c r="F4" s="6">
        <f>VLOOKUP('录入表'!I5,'录入表'!$I$5,COLUMN('录入表'!$I$2)-COLUMN('录入表'!$I$5)+1,0)</f>
        <v>9</v>
      </c>
    </row>
    <row r="5" spans="1:6" ht="15">
      <c r="A5" s="5" t="s">
        <v>40</v>
      </c>
      <c r="B5" s="36">
        <f>VLOOKUP('录入表'!E5,'录入表'!$E$5,COLUMN('录入表'!$E:$E)-COLUMN('录入表'!$E$5)+1,0)</f>
        <v>5</v>
      </c>
      <c r="C5" s="37"/>
      <c r="D5" s="38"/>
      <c r="E5" s="5" t="s">
        <v>41</v>
      </c>
      <c r="F5" s="4">
        <f>VLOOKUP('录入表'!K5,'录入表'!$K$5,COLUMN('录入表'!$K:$K)-COLUMN('录入表'!$K$5)+1,0)</f>
        <v>11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selection activeCell="B16" sqref="B16:C16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VLOOKUP('录入表'!B5,'录入表'!$B$5,COLUMN('录入表'!$B:$B)-COLUMN('录入表'!$B$5)+1,0)</f>
        <v>Dsxmkh0003</v>
      </c>
      <c r="C2" s="5" t="s">
        <v>33</v>
      </c>
      <c r="D2" s="10">
        <f>VLOOKUP('录入表'!C5,'录入表'!$C$5,COLUMN('录入表'!$C:$C)-COLUMN('录入表'!$C$5)+1,0)</f>
        <v>3</v>
      </c>
      <c r="E2" s="7" t="s">
        <v>34</v>
      </c>
      <c r="F2" s="9">
        <f>VLOOKUP('录入表'!D5,'录入表'!$D$5,COLUMN('录入表'!$D:$D)-COLUMN('录入表'!$D$5)+1,0)</f>
        <v>4</v>
      </c>
    </row>
    <row r="3" spans="1:6" ht="15">
      <c r="A3" s="5" t="s">
        <v>35</v>
      </c>
      <c r="B3" s="33">
        <f>VLOOKUP('录入表'!F5,'录入表'!$F$5,COLUMN('录入表'!$F:$F)-COLUMN('录入表'!$F$5)+1,0)</f>
        <v>6</v>
      </c>
      <c r="C3" s="34"/>
      <c r="D3" s="35"/>
      <c r="E3" s="7" t="s">
        <v>36</v>
      </c>
      <c r="F3" s="6">
        <f>VLOOKUP('录入表'!G5,'录入表'!$G$5,COLUMN('录入表'!$G:$G)-COLUMN('录入表'!$G$5)+1,0)</f>
        <v>7</v>
      </c>
    </row>
    <row r="4" spans="1:6" ht="15">
      <c r="A4" s="5" t="s">
        <v>37</v>
      </c>
      <c r="B4" s="8">
        <f>VLOOKUP('录入表'!H5,'录入表'!$H$5,COLUMN('录入表'!$H:$H)-COLUMN('录入表'!$H$5)+1,0)</f>
        <v>8</v>
      </c>
      <c r="C4" s="5" t="s">
        <v>38</v>
      </c>
      <c r="D4" s="8">
        <f>VLOOKUP('录入表'!J5,'录入表'!$J$5,COLUMN('录入表'!$J:$J)-COLUMN('录入表'!$J$5)+1,0)</f>
        <v>10</v>
      </c>
      <c r="E4" s="7" t="s">
        <v>39</v>
      </c>
      <c r="F4" s="6">
        <f>VLOOKUP('录入表'!I5,'录入表'!$I$5,COLUMN('录入表'!$I$2)-COLUMN('录入表'!$I$5)+1,0)</f>
        <v>9</v>
      </c>
    </row>
    <row r="5" spans="1:6" ht="15">
      <c r="A5" s="5" t="s">
        <v>40</v>
      </c>
      <c r="B5" s="36">
        <f>VLOOKUP('录入表'!E5,'录入表'!$E$5,COLUMN('录入表'!$E:$E)-COLUMN('录入表'!$E$5)+1,0)</f>
        <v>5</v>
      </c>
      <c r="C5" s="37"/>
      <c r="D5" s="38"/>
      <c r="E5" s="5" t="s">
        <v>41</v>
      </c>
      <c r="F5" s="4">
        <f>VLOOKUP('录入表'!K5,'录入表'!$K$5,COLUMN('录入表'!$K:$K)-COLUMN('录入表'!$K$5)+1,0)</f>
        <v>11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:C8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VLOOKUP('录入表'!B3,'录入表'!$B$3,COLUMN('录入表'!$B:$B)-COLUMN('录入表'!$B$3)+1,0)</f>
        <v>Dsxmkh0001</v>
      </c>
      <c r="C2" s="5" t="s">
        <v>33</v>
      </c>
      <c r="D2" s="10" t="str">
        <f>VLOOKUP('录入表'!C3,'录入表'!$C$3,COLUMN('录入表'!$C:$C)-COLUMN('录入表'!$C$3)+1,0)</f>
        <v>杨东</v>
      </c>
      <c r="E2" s="7" t="s">
        <v>34</v>
      </c>
      <c r="F2" s="9" t="str">
        <f>VLOOKUP('录入表'!D3,'录入表'!$D$3,COLUMN('录入表'!$D:$D)-COLUMN('录入表'!$D$3)+1,0)</f>
        <v>CEO</v>
      </c>
    </row>
    <row r="3" spans="1:6" ht="15">
      <c r="A3" s="5" t="s">
        <v>35</v>
      </c>
      <c r="B3" s="33" t="str">
        <f>VLOOKUP('录入表'!F3,'录入表'!$F$3,COLUMN('录入表'!$F:$F)-COLUMN('录入表'!$F$3)+1,0)</f>
        <v>北京·海淀</v>
      </c>
      <c r="C3" s="34"/>
      <c r="D3" s="35"/>
      <c r="E3" s="7" t="s">
        <v>36</v>
      </c>
      <c r="F3" s="6" t="e">
        <f>VLOOKUP('录入表'!G3,'录入表'!$G$3,COLUMN('录入表'!$G:$G)-COLUMN('录入表'!$G$3)+1,0)</f>
        <v>#N/A</v>
      </c>
    </row>
    <row r="4" spans="1:6" ht="15">
      <c r="A4" s="5" t="s">
        <v>37</v>
      </c>
      <c r="B4" s="8">
        <f>VLOOKUP('录入表'!H3,'录入表'!$H$3,COLUMN('录入表'!$H:$H)-COLUMN('录入表'!$H$3)+1,0)</f>
        <v>6</v>
      </c>
      <c r="C4" s="5" t="s">
        <v>38</v>
      </c>
      <c r="D4" s="8" t="e">
        <f>VLOOKUP('录入表'!J3,'录入表'!$J$3,COLUMN('录入表'!$J:$J)-COLUMN('录入表'!$J$3)+1,0)</f>
        <v>#N/A</v>
      </c>
      <c r="E4" s="7" t="s">
        <v>39</v>
      </c>
      <c r="F4" s="6" t="e">
        <f>VLOOKUP('录入表'!I3,'录入表'!$I$3,COLUMN('录入表'!$I:$I)-COLUMN('录入表'!$I$3)+1,0)</f>
        <v>#N/A</v>
      </c>
    </row>
    <row r="5" spans="1:6" ht="15">
      <c r="A5" s="5" t="s">
        <v>40</v>
      </c>
      <c r="B5" s="36" t="str">
        <f>VLOOKUP('录入表'!E3,'录入表'!$E$3,COLUMN('录入表'!$E:$E)-COLUMN('录入表'!$E$3)+1,0)</f>
        <v>微软网络科技</v>
      </c>
      <c r="C5" s="37"/>
      <c r="D5" s="38"/>
      <c r="E5" s="5" t="s">
        <v>41</v>
      </c>
      <c r="F5" s="4">
        <f>VLOOKUP('录入表'!K3,'录入表'!$K$3,COLUMN('录入表'!$K:$K)-COLUMN('录入表'!$K$3)+1,0)</f>
        <v>9</v>
      </c>
    </row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 t="s">
        <v>45</v>
      </c>
      <c r="B8" s="42" t="s">
        <v>58</v>
      </c>
      <c r="C8" s="42"/>
      <c r="D8" s="42" t="s">
        <v>46</v>
      </c>
      <c r="E8" s="42"/>
      <c r="F8" s="14"/>
    </row>
    <row r="9" spans="1:6" ht="15">
      <c r="A9" s="15" t="s">
        <v>47</v>
      </c>
      <c r="B9" s="42" t="s">
        <v>48</v>
      </c>
      <c r="C9" s="42"/>
      <c r="D9" s="42" t="s">
        <v>49</v>
      </c>
      <c r="E9" s="42"/>
      <c r="F9" s="13" t="s">
        <v>50</v>
      </c>
    </row>
    <row r="10" spans="1:6" ht="15">
      <c r="A10" s="15" t="s">
        <v>51</v>
      </c>
      <c r="B10" s="42" t="s">
        <v>52</v>
      </c>
      <c r="C10" s="42"/>
      <c r="D10" s="43" t="s">
        <v>59</v>
      </c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selection activeCell="D9" sqref="D9:E9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VLOOKUP('录入表'!B4,'录入表'!$B$4,COLUMN('录入表'!$B:$B)-COLUMN('录入表'!$B$4)+1,0)</f>
        <v>Dsxmkh0002</v>
      </c>
      <c r="C2" s="5" t="s">
        <v>33</v>
      </c>
      <c r="D2" s="10">
        <f>VLOOKUP('录入表'!C4,'录入表'!$C$4,COLUMN('录入表'!$C:$C)-COLUMN('录入表'!$C$4)+1,0)</f>
        <v>2</v>
      </c>
      <c r="E2" s="7" t="s">
        <v>34</v>
      </c>
      <c r="F2" s="9">
        <f>VLOOKUP('录入表'!D4,'录入表'!$D$4,COLUMN('录入表'!$D:$D)-COLUMN('录入表'!$D$4)+1,0)</f>
        <v>3</v>
      </c>
    </row>
    <row r="3" spans="1:6" ht="15">
      <c r="A3" s="5" t="s">
        <v>35</v>
      </c>
      <c r="B3" s="33">
        <f>VLOOKUP('录入表'!F4,'录入表'!$F$4,COLUMN('录入表'!$F:$F)-COLUMN('录入表'!$F$4)+1,0)</f>
        <v>5</v>
      </c>
      <c r="C3" s="34"/>
      <c r="D3" s="35"/>
      <c r="E3" s="7" t="s">
        <v>36</v>
      </c>
      <c r="F3" s="6">
        <f>VLOOKUP('录入表'!G4,'录入表'!$G$4,COLUMN('录入表'!$G:$G)-COLUMN('录入表'!$G$4)+1,0)</f>
        <v>6</v>
      </c>
    </row>
    <row r="4" spans="1:6" ht="15">
      <c r="A4" s="5" t="s">
        <v>37</v>
      </c>
      <c r="B4" s="8">
        <f>VLOOKUP('录入表'!H4,'录入表'!$H$4,COLUMN('录入表'!$H:$H)-COLUMN('录入表'!$H$4)+1,0)</f>
        <v>7</v>
      </c>
      <c r="C4" s="5" t="s">
        <v>38</v>
      </c>
      <c r="D4" s="8">
        <f>VLOOKUP('录入表'!J4,'录入表'!$J$4,COLUMN('录入表'!$J:$J)-COLUMN('录入表'!$J$4)+1,0)</f>
        <v>9</v>
      </c>
      <c r="E4" s="7" t="s">
        <v>39</v>
      </c>
      <c r="F4" s="6">
        <f>VLOOKUP('录入表'!I4,'录入表'!$I$4,COLUMN('录入表'!$I$2)-COLUMN('录入表'!$I$4)+1,0)</f>
        <v>8</v>
      </c>
    </row>
    <row r="5" spans="1:6" ht="15">
      <c r="A5" s="5" t="s">
        <v>40</v>
      </c>
      <c r="B5" s="36">
        <f>VLOOKUP('录入表'!E4,'录入表'!$E$4,COLUMN('录入表'!$E:$E)-COLUMN('录入表'!$E$4)+1,0)</f>
        <v>4</v>
      </c>
      <c r="C5" s="37"/>
      <c r="D5" s="38"/>
      <c r="E5" s="5" t="s">
        <v>41</v>
      </c>
      <c r="F5" s="4">
        <f>VLOOKUP('录入表'!K4,'录入表'!$K$4,COLUMN('录入表'!$K:$K)-COLUMN('录入表'!$K$4)+1,0)</f>
        <v>10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 t="s">
        <v>51</v>
      </c>
      <c r="B8" s="42" t="s">
        <v>60</v>
      </c>
      <c r="C8" s="42"/>
      <c r="D8" s="42" t="s">
        <v>53</v>
      </c>
      <c r="E8" s="42"/>
      <c r="F8" s="14" t="s">
        <v>54</v>
      </c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26" sqref="B26:C26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VLOOKUP('录入表'!B5,'录入表'!$B$5,COLUMN('录入表'!$B:$B)-COLUMN('录入表'!$B$5)+1,0)</f>
        <v>Dsxmkh0003</v>
      </c>
      <c r="C2" s="5" t="s">
        <v>33</v>
      </c>
      <c r="D2" s="10">
        <f>VLOOKUP('录入表'!C5,'录入表'!$C$5,COLUMN('录入表'!$C:$C)-COLUMN('录入表'!$C$5)+1,0)</f>
        <v>3</v>
      </c>
      <c r="E2" s="7" t="s">
        <v>34</v>
      </c>
      <c r="F2" s="9">
        <f>VLOOKUP('录入表'!D5,'录入表'!$D$5,COLUMN('录入表'!$D:$D)-COLUMN('录入表'!$D$5)+1,0)</f>
        <v>4</v>
      </c>
    </row>
    <row r="3" spans="1:6" ht="15">
      <c r="A3" s="5" t="s">
        <v>35</v>
      </c>
      <c r="B3" s="33">
        <f>VLOOKUP('录入表'!F5,'录入表'!$F$5,COLUMN('录入表'!$F:$F)-COLUMN('录入表'!$F$5)+1,0)</f>
        <v>6</v>
      </c>
      <c r="C3" s="34"/>
      <c r="D3" s="35"/>
      <c r="E3" s="7" t="s">
        <v>36</v>
      </c>
      <c r="F3" s="6">
        <f>VLOOKUP('录入表'!G5,'录入表'!$G$5,COLUMN('录入表'!$G:$G)-COLUMN('录入表'!$G$5)+1,0)</f>
        <v>7</v>
      </c>
    </row>
    <row r="4" spans="1:6" ht="15">
      <c r="A4" s="5" t="s">
        <v>37</v>
      </c>
      <c r="B4" s="8">
        <f>VLOOKUP('录入表'!H5,'录入表'!$H$5,COLUMN('录入表'!$H:$H)-COLUMN('录入表'!$H$5)+1,0)</f>
        <v>8</v>
      </c>
      <c r="C4" s="5" t="s">
        <v>38</v>
      </c>
      <c r="D4" s="8">
        <f>VLOOKUP('录入表'!J5,'录入表'!$J$5,COLUMN('录入表'!$J:$J)-COLUMN('录入表'!$J$5)+1,0)</f>
        <v>10</v>
      </c>
      <c r="E4" s="7" t="s">
        <v>39</v>
      </c>
      <c r="F4" s="6">
        <f>VLOOKUP('录入表'!I5,'录入表'!$I$5,COLUMN('录入表'!$I$2)-COLUMN('录入表'!$I$5)+1,0)</f>
        <v>9</v>
      </c>
    </row>
    <row r="5" spans="1:6" ht="15">
      <c r="A5" s="5" t="s">
        <v>40</v>
      </c>
      <c r="B5" s="36">
        <f>VLOOKUP('录入表'!E5,'录入表'!$E$5,COLUMN('录入表'!$E:$E)-COLUMN('录入表'!$E$5)+1,0)</f>
        <v>5</v>
      </c>
      <c r="C5" s="37"/>
      <c r="D5" s="38"/>
      <c r="E5" s="5" t="s">
        <v>41</v>
      </c>
      <c r="F5" s="4">
        <f>VLOOKUP('录入表'!K5,'录入表'!$K$5,COLUMN('录入表'!$K:$K)-COLUMN('录入表'!$K$5)+1,0)</f>
        <v>11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8" sqref="A8:IV8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VLOOKUP('录入表'!B6,'录入表'!$B$6,COLUMN('录入表'!$B:$B)-COLUMN('录入表'!$B$6)+1,0)</f>
        <v>Dsxmkh0004</v>
      </c>
      <c r="C2" s="5" t="s">
        <v>33</v>
      </c>
      <c r="D2" s="10">
        <f>VLOOKUP('录入表'!C6,'录入表'!$C$6,COLUMN('录入表'!$C:$C)-COLUMN('录入表'!$C$6)+1,0)</f>
        <v>4</v>
      </c>
      <c r="E2" s="7" t="s">
        <v>34</v>
      </c>
      <c r="F2" s="9">
        <f>VLOOKUP('录入表'!D6,'录入表'!$D$6,COLUMN('录入表'!$D:$D)-COLUMN('录入表'!$D$6)+1,0)</f>
        <v>5</v>
      </c>
    </row>
    <row r="3" spans="1:6" ht="15">
      <c r="A3" s="5" t="s">
        <v>35</v>
      </c>
      <c r="B3" s="33">
        <f>VLOOKUP('录入表'!F6,'录入表'!$F$6,COLUMN('录入表'!$F:$F)-COLUMN('录入表'!$F$6)+1,0)</f>
        <v>7</v>
      </c>
      <c r="C3" s="34"/>
      <c r="D3" s="35"/>
      <c r="E3" s="7" t="s">
        <v>36</v>
      </c>
      <c r="F3" s="6">
        <f>VLOOKUP('录入表'!G6,'录入表'!$G$6,COLUMN('录入表'!$G:$G)-COLUMN('录入表'!$G$6)+1,0)</f>
        <v>8</v>
      </c>
    </row>
    <row r="4" spans="1:6" ht="15">
      <c r="A4" s="5" t="s">
        <v>37</v>
      </c>
      <c r="B4" s="8">
        <f>VLOOKUP('录入表'!H6,'录入表'!$H$6,COLUMN('录入表'!$H:$H)-COLUMN('录入表'!$H$6)+1,0)</f>
        <v>9</v>
      </c>
      <c r="C4" s="5" t="s">
        <v>38</v>
      </c>
      <c r="D4" s="8">
        <f>VLOOKUP('录入表'!J6,'录入表'!$J$6,COLUMN('录入表'!$J:$J)-COLUMN('录入表'!$J$6)+1,0)</f>
        <v>11</v>
      </c>
      <c r="E4" s="7" t="s">
        <v>39</v>
      </c>
      <c r="F4" s="6">
        <f>VLOOKUP('录入表'!I6,'录入表'!$I$6,COLUMN('录入表'!$I$2)-COLUMN('录入表'!$I$6)+1,0)</f>
        <v>10</v>
      </c>
    </row>
    <row r="5" spans="1:6" ht="15">
      <c r="A5" s="5" t="s">
        <v>40</v>
      </c>
      <c r="B5" s="36">
        <f>VLOOKUP('录入表'!E6,'录入表'!$E$6,COLUMN('录入表'!$E:$E)-COLUMN('录入表'!$E$6)+1,0)</f>
        <v>6</v>
      </c>
      <c r="C5" s="37"/>
      <c r="D5" s="38"/>
      <c r="E5" s="5" t="s">
        <v>41</v>
      </c>
      <c r="F5" s="4">
        <f>VLOOKUP('录入表'!K6,'录入表'!$K$6,COLUMN('录入表'!$K:$K)-COLUMN('录入表'!$K$6)+1,0)</f>
        <v>12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8" sqref="A8:IV8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VLOOKUP('录入表'!B7,'录入表'!$B$7,COLUMN('录入表'!$B:$B)-COLUMN('录入表'!$B$7)+1,0)</f>
        <v>Dsxmkh0005</v>
      </c>
      <c r="C2" s="5" t="s">
        <v>33</v>
      </c>
      <c r="D2" s="10">
        <f>VLOOKUP('录入表'!C7,'录入表'!$C$7,COLUMN('录入表'!$C:$C)-COLUMN('录入表'!$C$7)+1,0)</f>
        <v>5</v>
      </c>
      <c r="E2" s="7" t="s">
        <v>34</v>
      </c>
      <c r="F2" s="9">
        <f>VLOOKUP('录入表'!D7,'录入表'!$D$7,COLUMN('录入表'!$D:$D)-COLUMN('录入表'!$D$7)+1,0)</f>
        <v>6</v>
      </c>
    </row>
    <row r="3" spans="1:6" ht="15">
      <c r="A3" s="5" t="s">
        <v>35</v>
      </c>
      <c r="B3" s="33">
        <f>VLOOKUP('录入表'!F7,'录入表'!$F$7,COLUMN('录入表'!$F:$F)-COLUMN('录入表'!$F$7)+1,0)</f>
        <v>8</v>
      </c>
      <c r="C3" s="34"/>
      <c r="D3" s="35"/>
      <c r="E3" s="7" t="s">
        <v>36</v>
      </c>
      <c r="F3" s="6">
        <f>VLOOKUP('录入表'!G7,'录入表'!$G$7,COLUMN('录入表'!$G:$G)-COLUMN('录入表'!$G$7)+1,0)</f>
        <v>9</v>
      </c>
    </row>
    <row r="4" spans="1:6" ht="15">
      <c r="A4" s="5" t="s">
        <v>37</v>
      </c>
      <c r="B4" s="8">
        <f>VLOOKUP('录入表'!H7,'录入表'!$H$7,COLUMN('录入表'!$H:$H)-COLUMN('录入表'!$H$7)+1,0)</f>
        <v>10</v>
      </c>
      <c r="C4" s="5" t="s">
        <v>38</v>
      </c>
      <c r="D4" s="8">
        <f>VLOOKUP('录入表'!J7,'录入表'!$J$7,COLUMN('录入表'!$J:$J)-COLUMN('录入表'!$J$7)+1,0)</f>
        <v>12</v>
      </c>
      <c r="E4" s="7" t="s">
        <v>39</v>
      </c>
      <c r="F4" s="6">
        <f>VLOOKUP('录入表'!I7,'录入表'!$I$7,COLUMN('录入表'!$I$2)-COLUMN('录入表'!$I$7)+1,0)</f>
        <v>11</v>
      </c>
    </row>
    <row r="5" spans="1:6" ht="15">
      <c r="A5" s="5" t="s">
        <v>40</v>
      </c>
      <c r="B5" s="36">
        <f>VLOOKUP('录入表'!E7,'录入表'!$E$7,COLUMN('录入表'!$E:$E)-COLUMN('录入表'!$E$7)+1,0)</f>
        <v>7</v>
      </c>
      <c r="C5" s="37"/>
      <c r="D5" s="38"/>
      <c r="E5" s="5" t="s">
        <v>41</v>
      </c>
      <c r="F5" s="4">
        <f>VLOOKUP('录入表'!K7,'录入表'!$K$7,COLUMN('录入表'!$K:$K)-COLUMN('录入表'!$K$7)+1,0)</f>
        <v>13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15" sqref="B15:C15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VLOOKUP('录入表'!B8,'录入表'!$B$8,COLUMN('录入表'!$B:$B)-COLUMN('录入表'!$B$8)+1,0)</f>
        <v>Dsxmkh0006</v>
      </c>
      <c r="C2" s="5" t="s">
        <v>33</v>
      </c>
      <c r="D2" s="10">
        <f>VLOOKUP('录入表'!C8,'录入表'!$C$8,COLUMN('录入表'!$C:$C)-COLUMN('录入表'!$C$8)+1,0)</f>
        <v>6</v>
      </c>
      <c r="E2" s="7" t="s">
        <v>34</v>
      </c>
      <c r="F2" s="9">
        <f>VLOOKUP('录入表'!D8,'录入表'!$D$8,COLUMN('录入表'!$D:$D)-COLUMN('录入表'!$D$8)+1,0)</f>
        <v>7</v>
      </c>
    </row>
    <row r="3" spans="1:6" ht="15">
      <c r="A3" s="5" t="s">
        <v>35</v>
      </c>
      <c r="B3" s="33">
        <f>VLOOKUP('录入表'!F8,'录入表'!$F$8,COLUMN('录入表'!$F:$F)-COLUMN('录入表'!$F$8)+1,0)</f>
        <v>9</v>
      </c>
      <c r="C3" s="34"/>
      <c r="D3" s="35"/>
      <c r="E3" s="7" t="s">
        <v>36</v>
      </c>
      <c r="F3" s="6">
        <f>VLOOKUP('录入表'!G8,'录入表'!$G$8,COLUMN('录入表'!$G:$G)-COLUMN('录入表'!$G$8)+1,0)</f>
        <v>10</v>
      </c>
    </row>
    <row r="4" spans="1:6" ht="15">
      <c r="A4" s="5" t="s">
        <v>37</v>
      </c>
      <c r="B4" s="8">
        <f>VLOOKUP('录入表'!H8,'录入表'!$H$8,COLUMN('录入表'!$H:$H)-COLUMN('录入表'!$H$8)+1,0)</f>
        <v>11</v>
      </c>
      <c r="C4" s="5" t="s">
        <v>38</v>
      </c>
      <c r="D4" s="8">
        <f>VLOOKUP('录入表'!J8,'录入表'!$J$8,COLUMN('录入表'!$J:$J)-COLUMN('录入表'!$J$8)+1,0)</f>
        <v>13</v>
      </c>
      <c r="E4" s="7" t="s">
        <v>39</v>
      </c>
      <c r="F4" s="6">
        <f>VLOOKUP('录入表'!I8,'录入表'!$I$8,COLUMN('录入表'!$I$2)-COLUMN('录入表'!$I$8)+1,0)</f>
        <v>12</v>
      </c>
    </row>
    <row r="5" spans="1:6" ht="15">
      <c r="A5" s="5" t="s">
        <v>40</v>
      </c>
      <c r="B5" s="36">
        <f>VLOOKUP('录入表'!E8,'录入表'!$E$8,COLUMN('录入表'!$E:$E)-COLUMN('录入表'!$E$8)+1,0)</f>
        <v>8</v>
      </c>
      <c r="C5" s="37"/>
      <c r="D5" s="38"/>
      <c r="E5" s="5" t="s">
        <v>41</v>
      </c>
      <c r="F5" s="4">
        <f>VLOOKUP('录入表'!K8,'录入表'!$K$8,COLUMN('录入表'!$K:$K)-COLUMN('录入表'!$K$8)+1,0)</f>
        <v>14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23" sqref="B23:C23"/>
    </sheetView>
  </sheetViews>
  <sheetFormatPr defaultColWidth="9.00390625" defaultRowHeight="14.25"/>
  <cols>
    <col min="1" max="1" width="20.625" style="1" customWidth="1"/>
    <col min="2" max="2" width="19.625" style="1" customWidth="1"/>
    <col min="3" max="3" width="20.625" style="1" customWidth="1"/>
    <col min="4" max="4" width="19.625" style="1" customWidth="1"/>
    <col min="5" max="5" width="20.625" style="1" customWidth="1"/>
    <col min="6" max="6" width="19.625" style="1" customWidth="1"/>
    <col min="7" max="7" width="9.00390625" style="1" bestFit="1" customWidth="1"/>
    <col min="8" max="16384" width="9.00390625" style="1" customWidth="1"/>
  </cols>
  <sheetData>
    <row r="1" spans="1:6" ht="30" customHeight="1">
      <c r="A1" s="32" t="s">
        <v>31</v>
      </c>
      <c r="B1" s="32"/>
      <c r="C1" s="32"/>
      <c r="D1" s="32"/>
      <c r="E1" s="32"/>
      <c r="F1" s="32"/>
    </row>
    <row r="2" spans="1:6" ht="15">
      <c r="A2" s="5" t="s">
        <v>32</v>
      </c>
      <c r="B2" s="12" t="str">
        <f>VLOOKUP('录入表'!B9,'录入表'!$B$9,COLUMN('录入表'!$B:$B)-COLUMN('录入表'!$B$9)+1,0)</f>
        <v>Dsxmkh0007</v>
      </c>
      <c r="C2" s="5" t="s">
        <v>33</v>
      </c>
      <c r="D2" s="10">
        <f>VLOOKUP('录入表'!C9,'录入表'!$C$9,COLUMN('录入表'!$C:$C)-COLUMN('录入表'!$C$9)+1,0)</f>
        <v>7</v>
      </c>
      <c r="E2" s="7" t="s">
        <v>34</v>
      </c>
      <c r="F2" s="9">
        <f>VLOOKUP('录入表'!D9,'录入表'!$D$9,COLUMN('录入表'!$D:$D)-COLUMN('录入表'!$D$9)+1,0)</f>
        <v>8</v>
      </c>
    </row>
    <row r="3" spans="1:6" ht="15">
      <c r="A3" s="5" t="s">
        <v>35</v>
      </c>
      <c r="B3" s="33">
        <f>VLOOKUP('录入表'!F9,'录入表'!$F$9,COLUMN('录入表'!$F:$F)-COLUMN('录入表'!$F$9)+1,0)</f>
        <v>10</v>
      </c>
      <c r="C3" s="34"/>
      <c r="D3" s="35"/>
      <c r="E3" s="7" t="s">
        <v>36</v>
      </c>
      <c r="F3" s="6">
        <f>VLOOKUP('录入表'!G9,'录入表'!$G$9,COLUMN('录入表'!$G:$G)-COLUMN('录入表'!$G$9)+1,0)</f>
        <v>11</v>
      </c>
    </row>
    <row r="4" spans="1:6" ht="15">
      <c r="A4" s="5" t="s">
        <v>37</v>
      </c>
      <c r="B4" s="8">
        <f>VLOOKUP('录入表'!H9,'录入表'!$H$9,COLUMN('录入表'!$H:$H)-COLUMN('录入表'!$H$9)+1,0)</f>
        <v>12</v>
      </c>
      <c r="C4" s="5" t="s">
        <v>38</v>
      </c>
      <c r="D4" s="8">
        <f>VLOOKUP('录入表'!J9,'录入表'!$J$9,COLUMN('录入表'!$J:$J)-COLUMN('录入表'!$J$9)+1,0)</f>
        <v>14</v>
      </c>
      <c r="E4" s="7" t="s">
        <v>39</v>
      </c>
      <c r="F4" s="6">
        <f>VLOOKUP('录入表'!I9,'录入表'!$I$9,COLUMN('录入表'!$I$2)-COLUMN('录入表'!$I$9)+1,0)</f>
        <v>13</v>
      </c>
    </row>
    <row r="5" spans="1:6" ht="15">
      <c r="A5" s="5" t="s">
        <v>40</v>
      </c>
      <c r="B5" s="36">
        <f>VLOOKUP('录入表'!E9,'录入表'!$E$9,COLUMN('录入表'!$E:$E)-COLUMN('录入表'!$E$9)+1,0)</f>
        <v>9</v>
      </c>
      <c r="C5" s="37"/>
      <c r="D5" s="38"/>
      <c r="E5" s="5" t="s">
        <v>41</v>
      </c>
      <c r="F5" s="4">
        <f>VLOOKUP('录入表'!K9,'录入表'!$K$9,COLUMN('录入表'!$K:$K)-COLUMN('录入表'!$K$9)+1,0)</f>
        <v>15</v>
      </c>
    </row>
    <row r="6" ht="15"/>
    <row r="7" spans="1:6" ht="19.5" customHeight="1">
      <c r="A7" s="11" t="s">
        <v>42</v>
      </c>
      <c r="B7" s="39" t="s">
        <v>43</v>
      </c>
      <c r="C7" s="40"/>
      <c r="D7" s="41" t="s">
        <v>44</v>
      </c>
      <c r="E7" s="40"/>
      <c r="F7" s="11" t="s">
        <v>11</v>
      </c>
    </row>
    <row r="8" spans="1:6" ht="15">
      <c r="A8" s="16"/>
      <c r="B8" s="42"/>
      <c r="C8" s="42"/>
      <c r="D8" s="42"/>
      <c r="E8" s="42"/>
      <c r="F8" s="14"/>
    </row>
    <row r="9" spans="1:6" ht="15">
      <c r="A9" s="15"/>
      <c r="B9" s="42"/>
      <c r="C9" s="42"/>
      <c r="D9" s="42"/>
      <c r="E9" s="42"/>
      <c r="F9" s="13"/>
    </row>
    <row r="10" spans="1:6" ht="15">
      <c r="A10" s="15"/>
      <c r="B10" s="42"/>
      <c r="C10" s="42"/>
      <c r="D10" s="42"/>
      <c r="E10" s="42"/>
      <c r="F10" s="13"/>
    </row>
    <row r="11" spans="1:6" ht="15">
      <c r="A11" s="15"/>
      <c r="B11" s="42"/>
      <c r="C11" s="42"/>
      <c r="D11" s="42"/>
      <c r="E11" s="42"/>
      <c r="F11" s="13"/>
    </row>
    <row r="12" spans="1:6" ht="15">
      <c r="A12" s="15"/>
      <c r="B12" s="42"/>
      <c r="C12" s="42"/>
      <c r="D12" s="42"/>
      <c r="E12" s="42"/>
      <c r="F12" s="13"/>
    </row>
    <row r="13" spans="1:6" ht="15">
      <c r="A13" s="15"/>
      <c r="B13" s="42"/>
      <c r="C13" s="42"/>
      <c r="D13" s="42"/>
      <c r="E13" s="42"/>
      <c r="F13" s="13"/>
    </row>
    <row r="14" spans="1:6" ht="15">
      <c r="A14" s="15"/>
      <c r="B14" s="42"/>
      <c r="C14" s="42"/>
      <c r="D14" s="42"/>
      <c r="E14" s="42"/>
      <c r="F14" s="13"/>
    </row>
    <row r="15" spans="1:6" ht="15">
      <c r="A15" s="15"/>
      <c r="B15" s="42"/>
      <c r="C15" s="42"/>
      <c r="D15" s="42"/>
      <c r="E15" s="42"/>
      <c r="F15" s="13"/>
    </row>
    <row r="16" spans="1:6" ht="15">
      <c r="A16" s="15"/>
      <c r="B16" s="42"/>
      <c r="C16" s="42"/>
      <c r="D16" s="42"/>
      <c r="E16" s="42"/>
      <c r="F16" s="13"/>
    </row>
    <row r="17" spans="1:6" ht="15">
      <c r="A17" s="15"/>
      <c r="B17" s="42"/>
      <c r="C17" s="42"/>
      <c r="D17" s="42"/>
      <c r="E17" s="42"/>
      <c r="F17" s="13"/>
    </row>
    <row r="18" spans="1:6" ht="15">
      <c r="A18" s="15"/>
      <c r="B18" s="42"/>
      <c r="C18" s="42"/>
      <c r="D18" s="42"/>
      <c r="E18" s="42"/>
      <c r="F18" s="13"/>
    </row>
    <row r="19" spans="1:6" ht="15">
      <c r="A19" s="15"/>
      <c r="B19" s="42"/>
      <c r="C19" s="42"/>
      <c r="D19" s="42"/>
      <c r="E19" s="42"/>
      <c r="F19" s="13"/>
    </row>
    <row r="20" spans="1:6" ht="15">
      <c r="A20" s="15"/>
      <c r="B20" s="42"/>
      <c r="C20" s="42"/>
      <c r="D20" s="42"/>
      <c r="E20" s="42"/>
      <c r="F20" s="13"/>
    </row>
    <row r="21" spans="1:6" ht="15">
      <c r="A21" s="15"/>
      <c r="B21" s="42"/>
      <c r="C21" s="42"/>
      <c r="D21" s="42"/>
      <c r="E21" s="42"/>
      <c r="F21" s="13"/>
    </row>
    <row r="22" spans="1:6" ht="15">
      <c r="A22" s="15"/>
      <c r="B22" s="42"/>
      <c r="C22" s="42"/>
      <c r="D22" s="42"/>
      <c r="E22" s="42"/>
      <c r="F22" s="13"/>
    </row>
    <row r="23" spans="1:6" ht="15">
      <c r="A23" s="15"/>
      <c r="B23" s="42"/>
      <c r="C23" s="42"/>
      <c r="D23" s="42"/>
      <c r="E23" s="42"/>
      <c r="F23" s="13"/>
    </row>
    <row r="24" spans="1:6" ht="15">
      <c r="A24" s="15"/>
      <c r="B24" s="42"/>
      <c r="C24" s="42"/>
      <c r="D24" s="42"/>
      <c r="E24" s="42"/>
      <c r="F24" s="13"/>
    </row>
    <row r="25" spans="1:6" ht="15">
      <c r="A25" s="15"/>
      <c r="B25" s="42"/>
      <c r="C25" s="42"/>
      <c r="D25" s="42"/>
      <c r="E25" s="42"/>
      <c r="F25" s="13"/>
    </row>
    <row r="26" spans="1:6" ht="15">
      <c r="A26" s="15"/>
      <c r="B26" s="42"/>
      <c r="C26" s="42"/>
      <c r="D26" s="42"/>
      <c r="E26" s="42"/>
      <c r="F26" s="13"/>
    </row>
    <row r="27" spans="1:6" ht="15">
      <c r="A27" s="15"/>
      <c r="B27" s="42"/>
      <c r="C27" s="42"/>
      <c r="D27" s="42"/>
      <c r="E27" s="42"/>
      <c r="F27" s="13"/>
    </row>
    <row r="28" spans="1:6" ht="15">
      <c r="A28" s="15"/>
      <c r="B28" s="42"/>
      <c r="C28" s="42"/>
      <c r="D28" s="42"/>
      <c r="E28" s="42"/>
      <c r="F28" s="13"/>
    </row>
    <row r="29" spans="1:6" ht="15">
      <c r="A29" s="15"/>
      <c r="B29" s="42"/>
      <c r="C29" s="42"/>
      <c r="D29" s="42"/>
      <c r="E29" s="42"/>
      <c r="F29" s="13"/>
    </row>
  </sheetData>
  <sheetProtection/>
  <mergeCells count="49">
    <mergeCell ref="B27:C27"/>
    <mergeCell ref="D27:E27"/>
    <mergeCell ref="B28:C28"/>
    <mergeCell ref="D28:E28"/>
    <mergeCell ref="B29:C29"/>
    <mergeCell ref="D29:E29"/>
    <mergeCell ref="B24:C24"/>
    <mergeCell ref="D24:E24"/>
    <mergeCell ref="B25:C25"/>
    <mergeCell ref="D25:E25"/>
    <mergeCell ref="B26:C26"/>
    <mergeCell ref="D26:E26"/>
    <mergeCell ref="B21:C21"/>
    <mergeCell ref="D21:E21"/>
    <mergeCell ref="B22:C22"/>
    <mergeCell ref="D22:E22"/>
    <mergeCell ref="B23:C23"/>
    <mergeCell ref="D23:E23"/>
    <mergeCell ref="B18:C18"/>
    <mergeCell ref="D18:E18"/>
    <mergeCell ref="B19:C19"/>
    <mergeCell ref="D19:E19"/>
    <mergeCell ref="B20:C20"/>
    <mergeCell ref="D20:E20"/>
    <mergeCell ref="B15:C15"/>
    <mergeCell ref="D15:E15"/>
    <mergeCell ref="B16:C16"/>
    <mergeCell ref="D16:E16"/>
    <mergeCell ref="B17:C17"/>
    <mergeCell ref="D17:E17"/>
    <mergeCell ref="B12:C12"/>
    <mergeCell ref="D12:E12"/>
    <mergeCell ref="B13:C13"/>
    <mergeCell ref="D13:E13"/>
    <mergeCell ref="B14:C14"/>
    <mergeCell ref="D14:E14"/>
    <mergeCell ref="B9:C9"/>
    <mergeCell ref="D9:E9"/>
    <mergeCell ref="B10:C10"/>
    <mergeCell ref="D10:E10"/>
    <mergeCell ref="B11:C11"/>
    <mergeCell ref="D11:E11"/>
    <mergeCell ref="A1:F1"/>
    <mergeCell ref="B3:D3"/>
    <mergeCell ref="B5:D5"/>
    <mergeCell ref="B7:C7"/>
    <mergeCell ref="D7:E7"/>
    <mergeCell ref="B8:C8"/>
    <mergeCell ref="D8:E8"/>
  </mergeCells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1899-12-30T00:00:00Z</cp:lastPrinted>
  <dcterms:created xsi:type="dcterms:W3CDTF">2011-06-08T11:03:29Z</dcterms:created>
  <dcterms:modified xsi:type="dcterms:W3CDTF">2015-09-16T06:52:36Z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